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firstSheet="1" activeTab="4"/>
  </bookViews>
  <sheets>
    <sheet name="ENTRY LIST 4th RACE2021" sheetId="21" r:id="rId1"/>
    <sheet name="QUALIFYING RUNS 2" sheetId="28" r:id="rId2"/>
    <sheet name="PRO" sheetId="44" r:id="rId3"/>
    <sheet name="SEMI-PRO 24" sheetId="45" r:id="rId4"/>
    <sheet name="RESULTS 3rd RACE" sheetId="22" r:id="rId5"/>
    <sheet name="ΚΑΤΑΤΑΞΗ " sheetId="36" r:id="rId6"/>
    <sheet name="SEMI-PRO 1 " sheetId="40" r:id="rId7"/>
  </sheets>
  <externalReferences>
    <externalReference r:id="rId8"/>
  </externalReferences>
  <definedNames>
    <definedName name="_xlnm.Print_Area" localSheetId="0">'ENTRY LIST 4th RACE2021'!$B$1:$D$36</definedName>
    <definedName name="_xlnm.Print_Area" localSheetId="2">PRO!$A$1:$AF$64</definedName>
    <definedName name="_xlnm.Print_Area" localSheetId="1">'QUALIFYING RUNS 2'!$A$41:$I$77</definedName>
    <definedName name="_xlnm.Print_Area" localSheetId="4">'RESULTS 3rd RACE'!$G$1:$K$39</definedName>
    <definedName name="_xlnm.Print_Area" localSheetId="6">'SEMI-PRO 1 '!$N$1:$AG$64</definedName>
    <definedName name="_xlnm.Print_Area" localSheetId="3">'SEMI-PRO 24'!$B$1:$U$64</definedName>
    <definedName name="_xlnm.Print_Area" localSheetId="5">'ΚΑΤΑΤΑΞΗ '!$A$1:$H$48</definedName>
  </definedNames>
  <calcPr calcId="125725"/>
</workbook>
</file>

<file path=xl/calcChain.xml><?xml version="1.0" encoding="utf-8"?>
<calcChain xmlns="http://schemas.openxmlformats.org/spreadsheetml/2006/main">
  <c r="H52" i="36"/>
  <c r="H45"/>
  <c r="H46"/>
  <c r="H44"/>
  <c r="H23"/>
  <c r="L60" i="28"/>
  <c r="K60"/>
  <c r="I60"/>
  <c r="K62"/>
  <c r="I62"/>
  <c r="L62" s="1"/>
  <c r="K77"/>
  <c r="I77"/>
  <c r="L77" s="1"/>
  <c r="K66"/>
  <c r="I66"/>
  <c r="L66" s="1"/>
  <c r="K63"/>
  <c r="I63"/>
  <c r="L63" s="1"/>
  <c r="K70"/>
  <c r="I70"/>
  <c r="L70" s="1"/>
  <c r="K65"/>
  <c r="I65"/>
  <c r="L65" s="1"/>
  <c r="K71"/>
  <c r="I71"/>
  <c r="L71" s="1"/>
  <c r="K69"/>
  <c r="I69"/>
  <c r="L69" s="1"/>
  <c r="K64"/>
  <c r="I64"/>
  <c r="L64" s="1"/>
  <c r="K73"/>
  <c r="I73"/>
  <c r="L73" s="1"/>
  <c r="K75"/>
  <c r="I75"/>
  <c r="L75" s="1"/>
  <c r="K74"/>
  <c r="I74"/>
  <c r="L74" s="1"/>
  <c r="K61"/>
  <c r="I61"/>
  <c r="L61" s="1"/>
  <c r="K76"/>
  <c r="I76"/>
  <c r="L76" s="1"/>
  <c r="K68"/>
  <c r="I68"/>
  <c r="L68" s="1"/>
  <c r="K67"/>
  <c r="I67"/>
  <c r="L67" s="1"/>
  <c r="K72"/>
  <c r="I72"/>
  <c r="L72" s="1"/>
  <c r="K59"/>
  <c r="I59"/>
  <c r="L59" s="1"/>
  <c r="L45"/>
  <c r="K45"/>
  <c r="I45"/>
  <c r="L48"/>
  <c r="K48"/>
  <c r="I48"/>
  <c r="L46"/>
  <c r="K46"/>
  <c r="I46"/>
  <c r="L50"/>
  <c r="K50"/>
  <c r="I50"/>
  <c r="L54"/>
  <c r="K54"/>
  <c r="I54"/>
  <c r="L53"/>
  <c r="K53"/>
  <c r="I53"/>
  <c r="L51"/>
  <c r="K51"/>
  <c r="I51"/>
  <c r="L52"/>
  <c r="K52"/>
  <c r="I52"/>
  <c r="L47"/>
  <c r="K47"/>
  <c r="I47"/>
  <c r="L49"/>
  <c r="K49"/>
  <c r="I49"/>
  <c r="L44"/>
  <c r="K44"/>
  <c r="I44"/>
  <c r="K36" i="22"/>
  <c r="K37"/>
  <c r="K38"/>
  <c r="K39"/>
  <c r="E39"/>
  <c r="E38"/>
  <c r="E37"/>
  <c r="E36"/>
  <c r="L11" i="28"/>
  <c r="L12"/>
  <c r="L13"/>
  <c r="L14"/>
  <c r="K11"/>
  <c r="K12"/>
  <c r="K13"/>
  <c r="K14"/>
  <c r="I11"/>
  <c r="I12"/>
  <c r="I13"/>
  <c r="I14"/>
  <c r="H30" i="36"/>
  <c r="H27" l="1"/>
  <c r="K35" i="22"/>
  <c r="K34"/>
  <c r="E35"/>
  <c r="E34"/>
  <c r="C47" i="36" l="1"/>
  <c r="H47" s="1"/>
  <c r="C48"/>
  <c r="H48" s="1"/>
  <c r="C49"/>
  <c r="H49" s="1"/>
  <c r="C51"/>
  <c r="H51" s="1"/>
  <c r="C43"/>
  <c r="H43" s="1"/>
  <c r="C50"/>
  <c r="H50" s="1"/>
  <c r="C41"/>
  <c r="H41" s="1"/>
  <c r="C42"/>
  <c r="H42" s="1"/>
  <c r="C40"/>
  <c r="H40" s="1"/>
  <c r="C39"/>
  <c r="H39" s="1"/>
  <c r="C29"/>
  <c r="H29" s="1"/>
  <c r="H28"/>
  <c r="C25"/>
  <c r="H25" s="1"/>
  <c r="C18"/>
  <c r="H18" s="1"/>
  <c r="C14"/>
  <c r="H14" s="1"/>
  <c r="C21"/>
  <c r="H21" s="1"/>
  <c r="C24"/>
  <c r="H24" s="1"/>
  <c r="C26"/>
  <c r="H26" s="1"/>
  <c r="C19"/>
  <c r="H19" s="1"/>
  <c r="C20"/>
  <c r="H20" s="1"/>
  <c r="C10"/>
  <c r="H10" s="1"/>
  <c r="C11"/>
  <c r="H11" s="1"/>
  <c r="C17"/>
  <c r="H17" s="1"/>
  <c r="C16"/>
  <c r="H16" s="1"/>
  <c r="C13"/>
  <c r="H13" s="1"/>
  <c r="C15"/>
  <c r="H15" s="1"/>
  <c r="C7"/>
  <c r="H7" s="1"/>
  <c r="C9"/>
  <c r="H9" s="1"/>
  <c r="C22"/>
  <c r="H22" s="1"/>
  <c r="C12"/>
  <c r="H12" s="1"/>
  <c r="C8"/>
  <c r="H8" s="1"/>
  <c r="C6"/>
  <c r="H6" s="1"/>
  <c r="K23" i="22" l="1"/>
  <c r="K19" i="28" l="1"/>
  <c r="K22"/>
  <c r="K20"/>
  <c r="I19"/>
  <c r="L19" s="1"/>
  <c r="I22"/>
  <c r="L22" s="1"/>
  <c r="I20"/>
  <c r="L20" s="1"/>
  <c r="K23"/>
  <c r="I23"/>
  <c r="L23" s="1"/>
  <c r="K26"/>
  <c r="I26"/>
  <c r="L26" s="1"/>
  <c r="K24"/>
  <c r="I24"/>
  <c r="L24" s="1"/>
  <c r="K32"/>
  <c r="I32"/>
  <c r="L32" s="1"/>
  <c r="K28"/>
  <c r="I28"/>
  <c r="L28" s="1"/>
  <c r="K37"/>
  <c r="I37"/>
  <c r="L37" s="1"/>
  <c r="K21"/>
  <c r="I21"/>
  <c r="L21" s="1"/>
  <c r="K29"/>
  <c r="I29"/>
  <c r="L29" s="1"/>
  <c r="K36"/>
  <c r="I36"/>
  <c r="L36" s="1"/>
  <c r="K33"/>
  <c r="I33"/>
  <c r="L33" s="1"/>
  <c r="K27"/>
  <c r="I27"/>
  <c r="L27" s="1"/>
  <c r="K31"/>
  <c r="I31"/>
  <c r="L31" s="1"/>
  <c r="K35"/>
  <c r="I35"/>
  <c r="L35" s="1"/>
  <c r="K34"/>
  <c r="I34"/>
  <c r="L34" s="1"/>
  <c r="K30"/>
  <c r="I30"/>
  <c r="L30" s="1"/>
  <c r="K25"/>
  <c r="I25"/>
  <c r="L25" s="1"/>
  <c r="L9"/>
  <c r="K9"/>
  <c r="I9"/>
  <c r="L10"/>
  <c r="K10"/>
  <c r="I10"/>
  <c r="L5"/>
  <c r="K5"/>
  <c r="I5"/>
  <c r="L4"/>
  <c r="K4"/>
  <c r="I4"/>
  <c r="L7"/>
  <c r="K7"/>
  <c r="I7"/>
  <c r="L6"/>
  <c r="K6"/>
  <c r="I6"/>
  <c r="L8"/>
  <c r="K8"/>
  <c r="I8"/>
  <c r="K33" i="22" l="1"/>
  <c r="K31"/>
  <c r="K32"/>
  <c r="K30"/>
  <c r="K29"/>
  <c r="E33"/>
  <c r="E32"/>
  <c r="E31"/>
  <c r="E30"/>
  <c r="E29"/>
  <c r="E23" l="1"/>
  <c r="K22" l="1"/>
  <c r="K21"/>
  <c r="K16"/>
  <c r="K20"/>
  <c r="K19"/>
  <c r="K17"/>
  <c r="K15"/>
  <c r="K13"/>
  <c r="K14"/>
  <c r="K18"/>
  <c r="K10"/>
  <c r="K9"/>
  <c r="K12"/>
  <c r="K11"/>
  <c r="K8"/>
  <c r="K7"/>
  <c r="K6"/>
  <c r="K5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<sst xmlns="http://schemas.openxmlformats.org/spreadsheetml/2006/main" count="549" uniqueCount="118">
  <si>
    <t xml:space="preserve">NAME  </t>
  </si>
  <si>
    <t>CAR</t>
  </si>
  <si>
    <t>RUN 1</t>
  </si>
  <si>
    <t>RUN 2</t>
  </si>
  <si>
    <t>BEST</t>
  </si>
  <si>
    <t>RANK</t>
  </si>
  <si>
    <t>DRIVER</t>
  </si>
  <si>
    <t>NO</t>
  </si>
  <si>
    <t>BMW E30</t>
  </si>
  <si>
    <t>BMW E36</t>
  </si>
  <si>
    <t>DAVID DAVID</t>
  </si>
  <si>
    <t>MEDIAN</t>
  </si>
  <si>
    <t>MIN</t>
  </si>
  <si>
    <t>SEMI-PRO</t>
  </si>
  <si>
    <t>PRO</t>
  </si>
  <si>
    <t>SUNDAY</t>
  </si>
  <si>
    <t>DIMITRAKIS CHRISTOFI</t>
  </si>
  <si>
    <t>TOTAL</t>
  </si>
  <si>
    <t>STELIOS ZACHARIA</t>
  </si>
  <si>
    <t>ANDREAS ELEFTHERIOU</t>
  </si>
  <si>
    <t>POLIS KONSTANTINOU</t>
  </si>
  <si>
    <t>ANDROS ANTONIOU</t>
  </si>
  <si>
    <t>SILVIA S13</t>
  </si>
  <si>
    <t>SAVVAS SIMIANOS</t>
  </si>
  <si>
    <t>ALEKOS HASIKOS</t>
  </si>
  <si>
    <t>PAMBOS CHARALAMBOUS</t>
  </si>
  <si>
    <t>PAMBOS NIKOLAOU</t>
  </si>
  <si>
    <t>SERGIOS GRIGORIOU</t>
  </si>
  <si>
    <t>ANDREAS NESTORAS</t>
  </si>
  <si>
    <t>SIMOS TIKKIS</t>
  </si>
  <si>
    <t>PARTICIPATION</t>
  </si>
  <si>
    <t>QUALIFICATION</t>
  </si>
  <si>
    <t>P&amp;Q</t>
  </si>
  <si>
    <t>TWINS</t>
  </si>
  <si>
    <t>CHRISTOS CHARALAMBOUS</t>
  </si>
  <si>
    <t>1ος</t>
  </si>
  <si>
    <t>2ος</t>
  </si>
  <si>
    <t>VASILIS CHRISTOFOROU</t>
  </si>
  <si>
    <t>ANDREAS ANDREOU (WAX)</t>
  </si>
  <si>
    <t>3ος</t>
  </si>
  <si>
    <t>4ος</t>
  </si>
  <si>
    <t>SILVIA S14</t>
  </si>
  <si>
    <t>5ος (Χ2)</t>
  </si>
  <si>
    <t>GIORGOS TSIELEPIS</t>
  </si>
  <si>
    <t>PANAYIOTIS NIKOLAOU</t>
  </si>
  <si>
    <t>GIORGOS CHRISTOFOROU (ELA KOKO)</t>
  </si>
  <si>
    <t>BROKE</t>
  </si>
  <si>
    <t>DNR: DID NOT RACE</t>
  </si>
  <si>
    <t>DNQ: DID NOT QUALIFY</t>
  </si>
  <si>
    <t>POLIS</t>
  </si>
  <si>
    <t>NESTORAS</t>
  </si>
  <si>
    <t>PAN NIK</t>
  </si>
  <si>
    <t>PAMB NIK</t>
  </si>
  <si>
    <t>WAX</t>
  </si>
  <si>
    <t>ELA KOKO</t>
  </si>
  <si>
    <t>FIKARDOU</t>
  </si>
  <si>
    <t>YIANNOS MICHAEL</t>
  </si>
  <si>
    <t>km</t>
  </si>
  <si>
    <t>PLOUTARHOS ANDREOU</t>
  </si>
  <si>
    <t>YIANNOS MODESTOU</t>
  </si>
  <si>
    <t>EFTIHIOS CHRISTODOULOU</t>
  </si>
  <si>
    <t>DIMOS SAVVIDES</t>
  </si>
  <si>
    <t>PANAYIOTIS MIHAIL</t>
  </si>
  <si>
    <t xml:space="preserve">KIRIAKOS MARIOU (TSODAS) </t>
  </si>
  <si>
    <t xml:space="preserve">ALEXIS CHARIS GEORGIOU </t>
  </si>
  <si>
    <t xml:space="preserve">NEOFITOS FIKARDOU </t>
  </si>
  <si>
    <t>CHRISTOFOROS KONSTANTINOU</t>
  </si>
  <si>
    <t xml:space="preserve">NEARCHOS SOFOKLEOUS </t>
  </si>
  <si>
    <t xml:space="preserve">ANTONIS NIKOLAOU </t>
  </si>
  <si>
    <t>PAMBOS TSOURI (FAST)</t>
  </si>
  <si>
    <t>SILVIA S15</t>
  </si>
  <si>
    <t>MITSUBISHI SAPPORO</t>
  </si>
  <si>
    <t>BMW 2002</t>
  </si>
  <si>
    <t>BMW M1</t>
  </si>
  <si>
    <t>BMW E46</t>
  </si>
  <si>
    <t>SILVIA SX200</t>
  </si>
  <si>
    <t>ΒΑΘΜΟΙ ΠΟΙΝΗΣ. ΔΕ ΤΗΡΕΙ ΤΙΣ ΠΡΟΔΙΑΓΡΑΦΕΣ ΤΟ ΚΑΡ</t>
  </si>
  <si>
    <t>PAMBOS XARALAMBOUS</t>
  </si>
  <si>
    <t xml:space="preserve">KONSTANTINOS CHRISTOFOROU </t>
  </si>
  <si>
    <t>ΓΕΝΙΚΗ ΚΑΤΑΤΑΞΗ 2021</t>
  </si>
  <si>
    <t>NIKOLAS NIKOLA (PATAK)</t>
  </si>
  <si>
    <t xml:space="preserve">SILVIA S15 </t>
  </si>
  <si>
    <t>PAVLOS SAMARAS</t>
  </si>
  <si>
    <t>STEFAN SORIN</t>
  </si>
  <si>
    <t>CHRISTOS LOIZOU</t>
  </si>
  <si>
    <t>TOYOTA AE 86</t>
  </si>
  <si>
    <t>SATURDAY 4/12/2021 &amp; SUNDAY 5/12/2021</t>
  </si>
  <si>
    <t>5th  DRIFT RACE 2021</t>
  </si>
  <si>
    <t>SKYLINE R32</t>
  </si>
  <si>
    <t>STAVROS GRILLIS</t>
  </si>
  <si>
    <t>ILIAS GRILLIS</t>
  </si>
  <si>
    <t>5th  DRIFT COMPETITION 2021</t>
  </si>
  <si>
    <t>SUNDAY 05/12/2021</t>
  </si>
  <si>
    <t>DIMITRAKIS CHRISTOFI (DNQ)</t>
  </si>
  <si>
    <t>ANTONIS NIKOLAOU (DNQ)</t>
  </si>
  <si>
    <t>STEFAN SORIN (DNR)</t>
  </si>
  <si>
    <t>NEARCHOS SOFOKLEOUS  (DNR)</t>
  </si>
  <si>
    <t>I GRILLIS</t>
  </si>
  <si>
    <t>MODESTOU</t>
  </si>
  <si>
    <t>SAMARAS</t>
  </si>
  <si>
    <t>PLOUTARHOS</t>
  </si>
  <si>
    <t>TIKKIS</t>
  </si>
  <si>
    <t>EFTIHIOS</t>
  </si>
  <si>
    <t>LOIZOU</t>
  </si>
  <si>
    <t>YIAN MIHAEL</t>
  </si>
  <si>
    <t>GRILLIS</t>
  </si>
  <si>
    <t>HASIKOS</t>
  </si>
  <si>
    <t>TSODAS</t>
  </si>
  <si>
    <t>SERGIO</t>
  </si>
  <si>
    <t>PAN MIH</t>
  </si>
  <si>
    <t>DAVID</t>
  </si>
  <si>
    <t>VAS CHRISTOF</t>
  </si>
  <si>
    <t>ANDROS</t>
  </si>
  <si>
    <t>ZAHARIA</t>
  </si>
  <si>
    <t>ALEXIS</t>
  </si>
  <si>
    <t>CHR KONST</t>
  </si>
  <si>
    <t>DNR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</si>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</sst>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color rgb="FF0070C0"/>
      <name val="Calibri"/>
      <family val="2"/>
      <scheme val="minor"/>
    </font>
    <font>
      <b/>
      <sz val="10"/>
      <name val="ＭＳ Ｐゴシック"/>
      <charset val="161"/>
    </font>
    <font>
      <b/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</font>
    <font>
      <sz val="14"/>
      <name val="Calibri"/>
      <family val="2"/>
      <charset val="161"/>
    </font>
    <font>
      <sz val="14"/>
      <color rgb="FF000000"/>
      <name val="Calibri"/>
      <family val="2"/>
      <charset val="161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sz val="12"/>
      <name val="Calibri"/>
      <family val="2"/>
      <charset val="161"/>
    </font>
    <font>
      <b/>
      <sz val="14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</font>
    <font>
      <sz val="11"/>
      <color rgb="FF0070C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2">
    <xf numFmtId="0" fontId="0" fillId="0" borderId="0" xfId="0"/>
    <xf numFmtId="0" fontId="0" fillId="0" borderId="1" xfId="0" applyBorder="1"/>
    <xf numFmtId="0" fontId="5" fillId="0" borderId="0" xfId="1"/>
    <xf numFmtId="0" fontId="5" fillId="0" borderId="0" xfId="1" applyNumberFormat="1" applyFont="1"/>
    <xf numFmtId="0" fontId="5" fillId="0" borderId="23" xfId="1" applyNumberFormat="1" applyFont="1" applyBorder="1"/>
    <xf numFmtId="0" fontId="5" fillId="0" borderId="0" xfId="1" applyNumberFormat="1" applyFont="1" applyBorder="1"/>
    <xf numFmtId="0" fontId="5" fillId="0" borderId="21" xfId="1" applyFont="1" applyBorder="1"/>
    <xf numFmtId="0" fontId="5" fillId="0" borderId="20" xfId="1" applyBorder="1"/>
    <xf numFmtId="0" fontId="5" fillId="0" borderId="16" xfId="1" applyFont="1" applyBorder="1"/>
    <xf numFmtId="0" fontId="5" fillId="0" borderId="0" xfId="1" applyBorder="1"/>
    <xf numFmtId="0" fontId="5" fillId="0" borderId="13" xfId="1" applyFont="1" applyBorder="1"/>
    <xf numFmtId="0" fontId="5" fillId="0" borderId="12" xfId="1" applyBorder="1"/>
    <xf numFmtId="0" fontId="5" fillId="0" borderId="8" xfId="1" applyFont="1" applyBorder="1"/>
    <xf numFmtId="0" fontId="5" fillId="0" borderId="7" xfId="1" applyBorder="1"/>
    <xf numFmtId="0" fontId="5" fillId="0" borderId="4" xfId="1" applyBorder="1"/>
    <xf numFmtId="0" fontId="5" fillId="0" borderId="0" xfId="1" applyNumberFormat="1" applyFont="1" applyFill="1" applyBorder="1"/>
    <xf numFmtId="0" fontId="1" fillId="0" borderId="0" xfId="1" applyNumberFormat="1" applyFont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11" fillId="0" borderId="0" xfId="1" applyNumberFormat="1" applyFont="1"/>
    <xf numFmtId="0" fontId="5" fillId="0" borderId="8" xfId="1" applyNumberFormat="1" applyFont="1" applyFill="1" applyBorder="1"/>
    <xf numFmtId="0" fontId="5" fillId="0" borderId="0" xfId="1" applyNumberFormat="1" applyFont="1" applyAlignment="1">
      <alignment horizontal="center" vertical="center"/>
    </xf>
    <xf numFmtId="0" fontId="5" fillId="0" borderId="19" xfId="1" applyNumberFormat="1" applyFont="1" applyFill="1" applyBorder="1"/>
    <xf numFmtId="0" fontId="5" fillId="3" borderId="1" xfId="1" applyNumberFormat="1" applyFont="1" applyFill="1" applyBorder="1"/>
    <xf numFmtId="0" fontId="5" fillId="0" borderId="26" xfId="1" applyFont="1" applyBorder="1"/>
    <xf numFmtId="0" fontId="20" fillId="0" borderId="1" xfId="0" applyFont="1" applyBorder="1" applyAlignment="1">
      <alignment horizontal="center" vertical="top"/>
    </xf>
    <xf numFmtId="0" fontId="15" fillId="0" borderId="0" xfId="0" applyFont="1"/>
    <xf numFmtId="0" fontId="7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0" xfId="0" applyFont="1" applyFill="1"/>
    <xf numFmtId="0" fontId="7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35" xfId="0" applyBorder="1"/>
    <xf numFmtId="0" fontId="25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right"/>
    </xf>
    <xf numFmtId="0" fontId="11" fillId="0" borderId="0" xfId="1" applyNumberFormat="1" applyFont="1" applyBorder="1" applyAlignment="1">
      <alignment horizontal="center" vertical="center"/>
    </xf>
    <xf numFmtId="2" fontId="0" fillId="0" borderId="0" xfId="0" applyNumberFormat="1"/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5" fillId="0" borderId="1" xfId="0" applyFont="1" applyFill="1" applyBorder="1"/>
    <xf numFmtId="0" fontId="29" fillId="0" borderId="1" xfId="0" applyFont="1" applyBorder="1" applyAlignment="1">
      <alignment horizontal="center" vertical="top"/>
    </xf>
    <xf numFmtId="0" fontId="7" fillId="0" borderId="0" xfId="0" applyFont="1" applyFill="1" applyBorder="1"/>
    <xf numFmtId="0" fontId="6" fillId="0" borderId="1" xfId="0" applyFont="1" applyFill="1" applyBorder="1" applyAlignment="1">
      <alignment shrinkToFit="1"/>
    </xf>
    <xf numFmtId="0" fontId="6" fillId="0" borderId="1" xfId="0" applyFont="1" applyBorder="1" applyAlignment="1">
      <alignment shrinkToFit="1"/>
    </xf>
    <xf numFmtId="0" fontId="15" fillId="0" borderId="0" xfId="0" applyFont="1" applyFill="1" applyBorder="1"/>
    <xf numFmtId="0" fontId="7" fillId="0" borderId="1" xfId="0" applyFont="1" applyBorder="1" applyAlignment="1">
      <alignment shrinkToFit="1"/>
    </xf>
    <xf numFmtId="0" fontId="6" fillId="0" borderId="0" xfId="0" applyFont="1"/>
    <xf numFmtId="0" fontId="10" fillId="0" borderId="1" xfId="0" applyFont="1" applyBorder="1" applyAlignment="1">
      <alignment vertical="top"/>
    </xf>
    <xf numFmtId="0" fontId="6" fillId="0" borderId="1" xfId="0" applyFont="1" applyBorder="1"/>
    <xf numFmtId="0" fontId="9" fillId="0" borderId="1" xfId="0" applyFont="1" applyFill="1" applyBorder="1" applyAlignment="1">
      <alignment vertical="center"/>
    </xf>
    <xf numFmtId="0" fontId="15" fillId="0" borderId="1" xfId="0" applyFont="1" applyBorder="1"/>
    <xf numFmtId="0" fontId="6" fillId="0" borderId="1" xfId="0" applyFont="1" applyFill="1" applyBorder="1"/>
    <xf numFmtId="0" fontId="2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0" fillId="0" borderId="1" xfId="0" applyFill="1" applyBorder="1"/>
    <xf numFmtId="0" fontId="9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164" fontId="15" fillId="0" borderId="1" xfId="0" applyNumberFormat="1" applyFont="1" applyFill="1" applyBorder="1"/>
    <xf numFmtId="0" fontId="7" fillId="0" borderId="1" xfId="0" applyFont="1" applyFill="1" applyBorder="1" applyAlignment="1"/>
    <xf numFmtId="0" fontId="0" fillId="0" borderId="0" xfId="0" applyBorder="1" applyAlignment="1"/>
    <xf numFmtId="0" fontId="5" fillId="0" borderId="0" xfId="1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top"/>
    </xf>
    <xf numFmtId="0" fontId="5" fillId="0" borderId="0" xfId="1" applyFill="1" applyBorder="1" applyAlignment="1">
      <alignment shrinkToFit="1"/>
    </xf>
    <xf numFmtId="0" fontId="5" fillId="0" borderId="0" xfId="1" applyNumberFormat="1" applyFont="1" applyFill="1" applyAlignment="1">
      <alignment horizontal="center" vertical="center" shrinkToFit="1"/>
    </xf>
    <xf numFmtId="0" fontId="5" fillId="0" borderId="0" xfId="1" applyNumberFormat="1" applyFont="1" applyFill="1" applyAlignment="1">
      <alignment shrinkToFit="1"/>
    </xf>
    <xf numFmtId="0" fontId="5" fillId="0" borderId="0" xfId="1" applyNumberFormat="1" applyFont="1" applyFill="1" applyBorder="1" applyAlignment="1">
      <alignment shrinkToFit="1"/>
    </xf>
    <xf numFmtId="0" fontId="5" fillId="0" borderId="0" xfId="1" applyFont="1" applyFill="1" applyAlignment="1">
      <alignment shrinkToFit="1"/>
    </xf>
    <xf numFmtId="0" fontId="11" fillId="0" borderId="0" xfId="1" applyNumberFormat="1" applyFont="1" applyFill="1" applyAlignment="1">
      <alignment shrinkToFit="1"/>
    </xf>
    <xf numFmtId="0" fontId="11" fillId="0" borderId="0" xfId="1" applyNumberFormat="1" applyFont="1" applyFill="1" applyBorder="1" applyAlignment="1">
      <alignment shrinkToFit="1"/>
    </xf>
    <xf numFmtId="0" fontId="11" fillId="0" borderId="0" xfId="1" applyNumberFormat="1" applyFont="1" applyFill="1" applyAlignment="1">
      <alignment horizontal="center" vertical="center" shrinkToFit="1"/>
    </xf>
    <xf numFmtId="0" fontId="11" fillId="0" borderId="0" xfId="1" applyFont="1" applyFill="1" applyAlignment="1">
      <alignment shrinkToFit="1"/>
    </xf>
    <xf numFmtId="0" fontId="11" fillId="0" borderId="15" xfId="1" applyNumberFormat="1" applyFont="1" applyFill="1" applyBorder="1" applyAlignment="1">
      <alignment shrinkToFit="1"/>
    </xf>
    <xf numFmtId="0" fontId="11" fillId="0" borderId="18" xfId="1" applyNumberFormat="1" applyFont="1" applyFill="1" applyBorder="1" applyAlignment="1">
      <alignment shrinkToFit="1"/>
    </xf>
    <xf numFmtId="0" fontId="11" fillId="0" borderId="19" xfId="1" applyNumberFormat="1" applyFont="1" applyFill="1" applyBorder="1" applyAlignment="1">
      <alignment shrinkToFit="1"/>
    </xf>
    <xf numFmtId="0" fontId="11" fillId="0" borderId="8" xfId="1" applyNumberFormat="1" applyFont="1" applyFill="1" applyBorder="1" applyAlignment="1">
      <alignment shrinkToFit="1"/>
    </xf>
    <xf numFmtId="0" fontId="11" fillId="0" borderId="9" xfId="1" applyNumberFormat="1" applyFont="1" applyFill="1" applyBorder="1" applyAlignment="1">
      <alignment shrinkToFit="1"/>
    </xf>
    <xf numFmtId="0" fontId="5" fillId="0" borderId="13" xfId="1" applyFont="1" applyFill="1" applyBorder="1" applyAlignment="1">
      <alignment shrinkToFit="1"/>
    </xf>
    <xf numFmtId="0" fontId="11" fillId="0" borderId="10" xfId="1" applyFont="1" applyFill="1" applyBorder="1" applyAlignment="1">
      <alignment shrinkToFit="1"/>
    </xf>
    <xf numFmtId="0" fontId="11" fillId="0" borderId="25" xfId="1" applyNumberFormat="1" applyFont="1" applyFill="1" applyBorder="1" applyAlignment="1">
      <alignment shrinkToFit="1"/>
    </xf>
    <xf numFmtId="0" fontId="11" fillId="0" borderId="4" xfId="1" applyNumberFormat="1" applyFont="1" applyFill="1" applyBorder="1" applyAlignment="1">
      <alignment shrinkToFit="1"/>
    </xf>
    <xf numFmtId="0" fontId="5" fillId="0" borderId="26" xfId="1" applyFont="1" applyFill="1" applyBorder="1" applyAlignment="1">
      <alignment shrinkToFit="1"/>
    </xf>
    <xf numFmtId="0" fontId="11" fillId="0" borderId="17" xfId="1" applyFont="1" applyFill="1" applyBorder="1" applyAlignment="1">
      <alignment shrinkToFit="1"/>
    </xf>
    <xf numFmtId="0" fontId="11" fillId="0" borderId="28" xfId="1" applyNumberFormat="1" applyFont="1" applyFill="1" applyBorder="1" applyAlignment="1">
      <alignment shrinkToFit="1"/>
    </xf>
    <xf numFmtId="0" fontId="11" fillId="0" borderId="23" xfId="1" applyNumberFormat="1" applyFont="1" applyFill="1" applyBorder="1" applyAlignment="1">
      <alignment shrinkToFit="1"/>
    </xf>
    <xf numFmtId="0" fontId="5" fillId="0" borderId="8" xfId="1" applyNumberFormat="1" applyFont="1" applyFill="1" applyBorder="1" applyAlignment="1">
      <alignment shrinkToFit="1"/>
    </xf>
    <xf numFmtId="0" fontId="5" fillId="0" borderId="9" xfId="1" applyNumberFormat="1" applyFont="1" applyFill="1" applyBorder="1" applyAlignment="1">
      <alignment shrinkToFit="1"/>
    </xf>
    <xf numFmtId="0" fontId="11" fillId="0" borderId="29" xfId="1" applyNumberFormat="1" applyFont="1" applyFill="1" applyBorder="1" applyAlignment="1">
      <alignment shrinkToFit="1"/>
    </xf>
    <xf numFmtId="0" fontId="11" fillId="0" borderId="13" xfId="1" applyNumberFormat="1" applyFont="1" applyFill="1" applyBorder="1" applyAlignment="1">
      <alignment shrinkToFit="1"/>
    </xf>
    <xf numFmtId="0" fontId="11" fillId="0" borderId="26" xfId="1" applyNumberFormat="1" applyFont="1" applyFill="1" applyBorder="1" applyAlignment="1">
      <alignment shrinkToFit="1"/>
    </xf>
    <xf numFmtId="0" fontId="11" fillId="0" borderId="27" xfId="1" applyNumberFormat="1" applyFont="1" applyFill="1" applyBorder="1" applyAlignment="1">
      <alignment shrinkToFit="1"/>
    </xf>
    <xf numFmtId="0" fontId="5" fillId="0" borderId="21" xfId="1" applyNumberFormat="1" applyFont="1" applyFill="1" applyBorder="1" applyAlignment="1">
      <alignment shrinkToFit="1"/>
    </xf>
    <xf numFmtId="0" fontId="5" fillId="0" borderId="22" xfId="1" applyNumberFormat="1" applyFont="1" applyFill="1" applyBorder="1" applyAlignment="1">
      <alignment shrinkToFit="1"/>
    </xf>
    <xf numFmtId="0" fontId="11" fillId="0" borderId="24" xfId="1" applyNumberFormat="1" applyFont="1" applyFill="1" applyBorder="1" applyAlignment="1">
      <alignment shrinkToFit="1"/>
    </xf>
    <xf numFmtId="0" fontId="11" fillId="0" borderId="14" xfId="1" applyNumberFormat="1" applyFont="1" applyFill="1" applyBorder="1" applyAlignment="1">
      <alignment shrinkToFit="1"/>
    </xf>
    <xf numFmtId="0" fontId="11" fillId="0" borderId="12" xfId="1" applyNumberFormat="1" applyFont="1" applyFill="1" applyBorder="1" applyAlignment="1">
      <alignment shrinkToFit="1"/>
    </xf>
    <xf numFmtId="0" fontId="5" fillId="0" borderId="0" xfId="1" applyFill="1" applyAlignment="1">
      <alignment shrinkToFit="1"/>
    </xf>
    <xf numFmtId="0" fontId="11" fillId="0" borderId="34" xfId="1" applyNumberFormat="1" applyFont="1" applyFill="1" applyBorder="1" applyAlignment="1">
      <alignment shrinkToFit="1"/>
    </xf>
    <xf numFmtId="0" fontId="11" fillId="0" borderId="17" xfId="1" applyNumberFormat="1" applyFont="1" applyFill="1" applyBorder="1" applyAlignment="1">
      <alignment shrinkToFit="1"/>
    </xf>
    <xf numFmtId="0" fontId="11" fillId="0" borderId="30" xfId="1" applyNumberFormat="1" applyFont="1" applyFill="1" applyBorder="1" applyAlignment="1">
      <alignment shrinkToFit="1"/>
    </xf>
    <xf numFmtId="0" fontId="5" fillId="0" borderId="0" xfId="1" applyAlignment="1">
      <alignment shrinkToFit="1"/>
    </xf>
    <xf numFmtId="0" fontId="11" fillId="0" borderId="11" xfId="1" applyNumberFormat="1" applyFont="1" applyFill="1" applyBorder="1" applyAlignment="1">
      <alignment shrinkToFit="1"/>
    </xf>
    <xf numFmtId="0" fontId="11" fillId="0" borderId="0" xfId="1" applyNumberFormat="1" applyFont="1" applyFill="1" applyBorder="1" applyAlignment="1">
      <alignment vertical="center" shrinkToFit="1"/>
    </xf>
    <xf numFmtId="0" fontId="11" fillId="0" borderId="20" xfId="1" applyNumberFormat="1" applyFont="1" applyFill="1" applyBorder="1" applyAlignment="1">
      <alignment shrinkToFit="1"/>
    </xf>
    <xf numFmtId="0" fontId="11" fillId="0" borderId="22" xfId="1" applyNumberFormat="1" applyFont="1" applyFill="1" applyBorder="1" applyAlignment="1">
      <alignment shrinkToFit="1"/>
    </xf>
    <xf numFmtId="0" fontId="7" fillId="2" borderId="1" xfId="0" applyFont="1" applyFill="1" applyBorder="1"/>
    <xf numFmtId="0" fontId="28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top"/>
    </xf>
    <xf numFmtId="0" fontId="15" fillId="5" borderId="1" xfId="0" applyFont="1" applyFill="1" applyBorder="1"/>
    <xf numFmtId="0" fontId="6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4" borderId="0" xfId="0" applyFill="1"/>
    <xf numFmtId="0" fontId="11" fillId="0" borderId="0" xfId="1" applyNumberFormat="1" applyFont="1" applyFill="1" applyBorder="1" applyAlignment="1">
      <alignment horizontal="center" vertical="center" shrinkToFit="1"/>
    </xf>
    <xf numFmtId="0" fontId="5" fillId="0" borderId="9" xfId="1" applyNumberFormat="1" applyFont="1" applyBorder="1" applyAlignment="1">
      <alignment horizontal="center" vertical="center" shrinkToFit="1"/>
    </xf>
    <xf numFmtId="0" fontId="1" fillId="0" borderId="0" xfId="1" applyNumberFormat="1" applyFont="1" applyAlignment="1">
      <alignment vertical="center" shrinkToFit="1"/>
    </xf>
    <xf numFmtId="0" fontId="5" fillId="0" borderId="4" xfId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0" xfId="1" applyNumberFormat="1" applyFont="1" applyAlignment="1">
      <alignment shrinkToFit="1"/>
    </xf>
    <xf numFmtId="0" fontId="5" fillId="0" borderId="7" xfId="1" applyBorder="1" applyAlignment="1">
      <alignment shrinkToFit="1"/>
    </xf>
    <xf numFmtId="0" fontId="5" fillId="0" borderId="8" xfId="1" applyFont="1" applyBorder="1" applyAlignment="1">
      <alignment shrinkToFit="1"/>
    </xf>
    <xf numFmtId="0" fontId="11" fillId="0" borderId="9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5" fillId="0" borderId="12" xfId="1" applyBorder="1" applyAlignment="1">
      <alignment shrinkToFit="1"/>
    </xf>
    <xf numFmtId="0" fontId="5" fillId="0" borderId="13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11" fillId="0" borderId="14" xfId="1" applyFont="1" applyBorder="1" applyAlignment="1">
      <alignment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shrinkToFit="1"/>
    </xf>
    <xf numFmtId="0" fontId="11" fillId="0" borderId="9" xfId="1" applyNumberFormat="1" applyFont="1" applyBorder="1" applyAlignment="1">
      <alignment horizontal="center" vertical="center" shrinkToFit="1"/>
    </xf>
    <xf numFmtId="0" fontId="5" fillId="0" borderId="16" xfId="1" applyFont="1" applyBorder="1" applyAlignment="1">
      <alignment shrinkToFit="1"/>
    </xf>
    <xf numFmtId="0" fontId="11" fillId="0" borderId="17" xfId="1" applyFont="1" applyBorder="1" applyAlignment="1">
      <alignment shrinkToFit="1"/>
    </xf>
    <xf numFmtId="0" fontId="5" fillId="0" borderId="10" xfId="1" applyFont="1" applyBorder="1" applyAlignment="1">
      <alignment shrinkToFit="1"/>
    </xf>
    <xf numFmtId="0" fontId="5" fillId="0" borderId="14" xfId="1" applyFont="1" applyBorder="1" applyAlignment="1">
      <alignment shrinkToFit="1"/>
    </xf>
    <xf numFmtId="0" fontId="5" fillId="0" borderId="20" xfId="1" applyBorder="1" applyAlignment="1">
      <alignment shrinkToFit="1"/>
    </xf>
    <xf numFmtId="0" fontId="5" fillId="0" borderId="21" xfId="1" applyFont="1" applyBorder="1" applyAlignment="1">
      <alignment shrinkToFit="1"/>
    </xf>
    <xf numFmtId="0" fontId="11" fillId="0" borderId="22" xfId="1" applyFont="1" applyBorder="1" applyAlignment="1">
      <alignment shrinkToFit="1"/>
    </xf>
    <xf numFmtId="0" fontId="5" fillId="0" borderId="17" xfId="1" applyFont="1" applyBorder="1" applyAlignment="1">
      <alignment shrinkToFit="1"/>
    </xf>
    <xf numFmtId="0" fontId="5" fillId="0" borderId="23" xfId="1" applyNumberFormat="1" applyFont="1" applyBorder="1" applyAlignment="1">
      <alignment shrinkToFit="1"/>
    </xf>
    <xf numFmtId="0" fontId="11" fillId="0" borderId="0" xfId="1" applyNumberFormat="1" applyFont="1" applyAlignment="1">
      <alignment shrinkToFit="1"/>
    </xf>
    <xf numFmtId="0" fontId="5" fillId="0" borderId="22" xfId="1" applyFont="1" applyBorder="1" applyAlignment="1">
      <alignment shrinkToFit="1"/>
    </xf>
    <xf numFmtId="0" fontId="5" fillId="0" borderId="0" xfId="1" applyNumberFormat="1" applyFont="1" applyBorder="1" applyAlignment="1">
      <alignment shrinkToFit="1"/>
    </xf>
    <xf numFmtId="0" fontId="5" fillId="0" borderId="0" xfId="1" applyNumberFormat="1" applyFont="1" applyBorder="1" applyAlignment="1">
      <alignment horizontal="center" vertical="center" shrinkToFit="1"/>
    </xf>
    <xf numFmtId="0" fontId="11" fillId="0" borderId="0" xfId="1" applyNumberFormat="1" applyFont="1" applyBorder="1" applyAlignment="1">
      <alignment horizontal="center" vertical="center" shrinkToFit="1"/>
    </xf>
    <xf numFmtId="0" fontId="11" fillId="0" borderId="13" xfId="1" applyFont="1" applyFill="1" applyBorder="1" applyAlignment="1">
      <alignment shrinkToFit="1"/>
    </xf>
    <xf numFmtId="0" fontId="5" fillId="0" borderId="19" xfId="1" applyNumberFormat="1" applyFont="1" applyFill="1" applyBorder="1" applyAlignment="1">
      <alignment shrinkToFit="1"/>
    </xf>
    <xf numFmtId="0" fontId="5" fillId="0" borderId="4" xfId="1" applyFont="1" applyBorder="1" applyAlignment="1">
      <alignment shrinkToFit="1"/>
    </xf>
    <xf numFmtId="0" fontId="5" fillId="0" borderId="30" xfId="1" applyFont="1" applyBorder="1" applyAlignment="1">
      <alignment shrinkToFit="1"/>
    </xf>
    <xf numFmtId="0" fontId="5" fillId="0" borderId="31" xfId="1" applyNumberFormat="1" applyFont="1" applyBorder="1" applyAlignment="1">
      <alignment shrinkToFit="1"/>
    </xf>
    <xf numFmtId="164" fontId="0" fillId="0" borderId="1" xfId="0" applyNumberFormat="1" applyBorder="1"/>
    <xf numFmtId="164" fontId="0" fillId="0" borderId="1" xfId="0" applyNumberFormat="1" applyFill="1" applyBorder="1"/>
    <xf numFmtId="2" fontId="15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15" fillId="0" borderId="1" xfId="0" applyNumberFormat="1" applyFont="1" applyFill="1" applyBorder="1"/>
    <xf numFmtId="2" fontId="0" fillId="0" borderId="1" xfId="0" applyNumberFormat="1" applyFill="1" applyBorder="1"/>
    <xf numFmtId="0" fontId="6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/>
    <xf numFmtId="0" fontId="2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6" fillId="0" borderId="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26" fillId="4" borderId="1" xfId="0" applyFont="1" applyFill="1" applyBorder="1" applyAlignment="1">
      <alignment vertical="center"/>
    </xf>
    <xf numFmtId="0" fontId="30" fillId="0" borderId="0" xfId="1" applyFont="1"/>
    <xf numFmtId="0" fontId="30" fillId="0" borderId="0" xfId="1" applyNumberFormat="1" applyFont="1" applyAlignment="1">
      <alignment horizontal="center" vertical="center" shrinkToFit="1"/>
    </xf>
    <xf numFmtId="0" fontId="13" fillId="0" borderId="0" xfId="1" applyNumberFormat="1" applyFont="1" applyAlignment="1">
      <alignment shrinkToFit="1"/>
    </xf>
    <xf numFmtId="0" fontId="30" fillId="0" borderId="0" xfId="1" applyNumberFormat="1" applyFont="1" applyAlignment="1">
      <alignment shrinkToFit="1"/>
    </xf>
    <xf numFmtId="0" fontId="30" fillId="0" borderId="4" xfId="1" applyFont="1" applyBorder="1" applyAlignment="1">
      <alignment shrinkToFit="1"/>
    </xf>
    <xf numFmtId="0" fontId="30" fillId="0" borderId="0" xfId="1" applyFont="1" applyBorder="1" applyAlignment="1">
      <alignment shrinkToFit="1"/>
    </xf>
    <xf numFmtId="0" fontId="30" fillId="0" borderId="0" xfId="1" applyFont="1" applyFill="1" applyBorder="1" applyAlignment="1">
      <alignment shrinkToFit="1"/>
    </xf>
    <xf numFmtId="0" fontId="30" fillId="0" borderId="0" xfId="1" applyNumberFormat="1" applyFont="1" applyFill="1" applyAlignment="1">
      <alignment horizontal="center" vertical="center" shrinkToFit="1"/>
    </xf>
    <xf numFmtId="0" fontId="30" fillId="0" borderId="0" xfId="1" applyNumberFormat="1" applyFont="1" applyFill="1" applyAlignment="1">
      <alignment shrinkToFit="1"/>
    </xf>
    <xf numFmtId="0" fontId="30" fillId="0" borderId="0" xfId="1" applyNumberFormat="1" applyFont="1" applyFill="1" applyBorder="1" applyAlignment="1">
      <alignment shrinkToFit="1"/>
    </xf>
    <xf numFmtId="0" fontId="30" fillId="0" borderId="0" xfId="1" applyFont="1" applyFill="1" applyAlignment="1">
      <alignment shrinkToFit="1"/>
    </xf>
    <xf numFmtId="0" fontId="30" fillId="0" borderId="7" xfId="1" applyFont="1" applyBorder="1" applyAlignment="1">
      <alignment shrinkToFit="1"/>
    </xf>
    <xf numFmtId="0" fontId="30" fillId="0" borderId="8" xfId="1" applyFont="1" applyBorder="1" applyAlignment="1">
      <alignment shrinkToFit="1"/>
    </xf>
    <xf numFmtId="0" fontId="13" fillId="0" borderId="9" xfId="1" applyFont="1" applyBorder="1" applyAlignment="1">
      <alignment shrinkToFit="1"/>
    </xf>
    <xf numFmtId="0" fontId="13" fillId="0" borderId="0" xfId="1" applyFont="1" applyBorder="1" applyAlignment="1">
      <alignment shrinkToFit="1"/>
    </xf>
    <xf numFmtId="0" fontId="13" fillId="0" borderId="0" xfId="1" applyNumberFormat="1" applyFont="1" applyFill="1" applyAlignment="1">
      <alignment shrinkToFit="1"/>
    </xf>
    <xf numFmtId="0" fontId="13" fillId="0" borderId="0" xfId="1" applyNumberFormat="1" applyFont="1" applyFill="1" applyBorder="1" applyAlignment="1">
      <alignment shrinkToFit="1"/>
    </xf>
    <xf numFmtId="0" fontId="13" fillId="0" borderId="0" xfId="1" applyNumberFormat="1" applyFont="1" applyFill="1" applyAlignment="1">
      <alignment horizontal="center" vertical="center" shrinkToFit="1"/>
    </xf>
    <xf numFmtId="0" fontId="13" fillId="0" borderId="0" xfId="1" applyFont="1" applyFill="1" applyAlignment="1">
      <alignment shrinkToFit="1"/>
    </xf>
    <xf numFmtId="0" fontId="30" fillId="0" borderId="12" xfId="1" applyFont="1" applyBorder="1" applyAlignment="1">
      <alignment shrinkToFit="1"/>
    </xf>
    <xf numFmtId="0" fontId="30" fillId="0" borderId="13" xfId="1" applyFont="1" applyBorder="1" applyAlignment="1">
      <alignment shrinkToFit="1"/>
    </xf>
    <xf numFmtId="0" fontId="13" fillId="0" borderId="10" xfId="1" applyFont="1" applyBorder="1" applyAlignment="1">
      <alignment shrinkToFit="1"/>
    </xf>
    <xf numFmtId="0" fontId="13" fillId="0" borderId="14" xfId="1" applyFont="1" applyBorder="1" applyAlignment="1">
      <alignment shrinkToFit="1"/>
    </xf>
    <xf numFmtId="0" fontId="13" fillId="0" borderId="15" xfId="1" applyNumberFormat="1" applyFont="1" applyFill="1" applyBorder="1" applyAlignment="1">
      <alignment shrinkToFit="1"/>
    </xf>
    <xf numFmtId="0" fontId="30" fillId="0" borderId="9" xfId="1" applyFont="1" applyBorder="1" applyAlignment="1">
      <alignment shrinkToFit="1"/>
    </xf>
    <xf numFmtId="0" fontId="30" fillId="0" borderId="9" xfId="1" applyNumberFormat="1" applyFont="1" applyBorder="1" applyAlignment="1">
      <alignment horizontal="center" vertical="center" shrinkToFit="1"/>
    </xf>
    <xf numFmtId="0" fontId="13" fillId="0" borderId="9" xfId="1" applyNumberFormat="1" applyFont="1" applyBorder="1" applyAlignment="1">
      <alignment horizontal="center" vertical="center" shrinkToFit="1"/>
    </xf>
    <xf numFmtId="0" fontId="30" fillId="0" borderId="16" xfId="1" applyFont="1" applyBorder="1" applyAlignment="1">
      <alignment shrinkToFit="1"/>
    </xf>
    <xf numFmtId="0" fontId="13" fillId="0" borderId="17" xfId="1" applyFont="1" applyBorder="1" applyAlignment="1">
      <alignment shrinkToFit="1"/>
    </xf>
    <xf numFmtId="0" fontId="13" fillId="0" borderId="18" xfId="1" applyNumberFormat="1" applyFont="1" applyFill="1" applyBorder="1" applyAlignment="1">
      <alignment shrinkToFit="1"/>
    </xf>
    <xf numFmtId="0" fontId="13" fillId="0" borderId="19" xfId="1" applyNumberFormat="1" applyFont="1" applyFill="1" applyBorder="1" applyAlignment="1">
      <alignment shrinkToFit="1"/>
    </xf>
    <xf numFmtId="0" fontId="30" fillId="0" borderId="0" xfId="1" applyNumberFormat="1" applyFont="1" applyBorder="1" applyAlignment="1">
      <alignment horizontal="center" vertical="center" shrinkToFit="1"/>
    </xf>
    <xf numFmtId="0" fontId="13" fillId="0" borderId="0" xfId="1" applyNumberFormat="1" applyFont="1" applyBorder="1" applyAlignment="1">
      <alignment horizontal="center" vertical="center" shrinkToFit="1"/>
    </xf>
    <xf numFmtId="0" fontId="30" fillId="0" borderId="10" xfId="1" applyFont="1" applyBorder="1" applyAlignment="1">
      <alignment shrinkToFit="1"/>
    </xf>
    <xf numFmtId="0" fontId="30" fillId="0" borderId="14" xfId="1" applyFont="1" applyBorder="1" applyAlignment="1">
      <alignment shrinkToFit="1"/>
    </xf>
    <xf numFmtId="0" fontId="30" fillId="0" borderId="20" xfId="1" applyFont="1" applyBorder="1" applyAlignment="1">
      <alignment shrinkToFit="1"/>
    </xf>
    <xf numFmtId="0" fontId="30" fillId="0" borderId="21" xfId="1" applyFont="1" applyBorder="1" applyAlignment="1">
      <alignment shrinkToFit="1"/>
    </xf>
    <xf numFmtId="0" fontId="13" fillId="0" borderId="22" xfId="1" applyFont="1" applyBorder="1" applyAlignment="1">
      <alignment shrinkToFit="1"/>
    </xf>
    <xf numFmtId="0" fontId="30" fillId="0" borderId="17" xfId="1" applyFont="1" applyBorder="1" applyAlignment="1">
      <alignment shrinkToFit="1"/>
    </xf>
    <xf numFmtId="0" fontId="30" fillId="0" borderId="23" xfId="1" applyNumberFormat="1" applyFont="1" applyBorder="1" applyAlignment="1">
      <alignment shrinkToFit="1"/>
    </xf>
    <xf numFmtId="0" fontId="13" fillId="0" borderId="0" xfId="1" applyNumberFormat="1" applyFont="1" applyFill="1" applyBorder="1" applyAlignment="1">
      <alignment horizontal="center" vertical="center" shrinkToFit="1"/>
    </xf>
    <xf numFmtId="0" fontId="13" fillId="0" borderId="8" xfId="1" applyNumberFormat="1" applyFont="1" applyFill="1" applyBorder="1" applyAlignment="1">
      <alignment shrinkToFit="1"/>
    </xf>
    <xf numFmtId="0" fontId="13" fillId="0" borderId="9" xfId="1" applyNumberFormat="1" applyFont="1" applyFill="1" applyBorder="1" applyAlignment="1">
      <alignment shrinkToFit="1"/>
    </xf>
    <xf numFmtId="0" fontId="30" fillId="0" borderId="22" xfId="1" applyFont="1" applyBorder="1" applyAlignment="1">
      <alignment shrinkToFit="1"/>
    </xf>
    <xf numFmtId="0" fontId="30" fillId="0" borderId="13" xfId="1" applyFont="1" applyFill="1" applyBorder="1" applyAlignment="1">
      <alignment shrinkToFit="1"/>
    </xf>
    <xf numFmtId="0" fontId="13" fillId="0" borderId="10" xfId="1" applyFont="1" applyFill="1" applyBorder="1" applyAlignment="1">
      <alignment shrinkToFit="1"/>
    </xf>
    <xf numFmtId="0" fontId="13" fillId="0" borderId="25" xfId="1" applyNumberFormat="1" applyFont="1" applyFill="1" applyBorder="1" applyAlignment="1">
      <alignment shrinkToFit="1"/>
    </xf>
    <xf numFmtId="0" fontId="13" fillId="0" borderId="4" xfId="1" applyNumberFormat="1" applyFont="1" applyFill="1" applyBorder="1" applyAlignment="1">
      <alignment shrinkToFit="1"/>
    </xf>
    <xf numFmtId="0" fontId="30" fillId="0" borderId="0" xfId="1" applyNumberFormat="1" applyFont="1" applyBorder="1" applyAlignment="1">
      <alignment shrinkToFit="1"/>
    </xf>
    <xf numFmtId="0" fontId="30" fillId="0" borderId="26" xfId="1" applyFont="1" applyFill="1" applyBorder="1" applyAlignment="1">
      <alignment shrinkToFit="1"/>
    </xf>
    <xf numFmtId="0" fontId="13" fillId="0" borderId="17" xfId="1" applyFont="1" applyFill="1" applyBorder="1" applyAlignment="1">
      <alignment shrinkToFit="1"/>
    </xf>
    <xf numFmtId="0" fontId="13" fillId="0" borderId="28" xfId="1" applyNumberFormat="1" applyFont="1" applyFill="1" applyBorder="1" applyAlignment="1">
      <alignment shrinkToFit="1"/>
    </xf>
    <xf numFmtId="0" fontId="13" fillId="0" borderId="23" xfId="1" applyNumberFormat="1" applyFont="1" applyFill="1" applyBorder="1" applyAlignment="1">
      <alignment shrinkToFit="1"/>
    </xf>
    <xf numFmtId="0" fontId="30" fillId="0" borderId="8" xfId="1" applyNumberFormat="1" applyFont="1" applyFill="1" applyBorder="1" applyAlignment="1">
      <alignment shrinkToFit="1"/>
    </xf>
    <xf numFmtId="0" fontId="13" fillId="0" borderId="13" xfId="1" applyFont="1" applyFill="1" applyBorder="1" applyAlignment="1">
      <alignment shrinkToFit="1"/>
    </xf>
    <xf numFmtId="0" fontId="30" fillId="0" borderId="19" xfId="1" applyNumberFormat="1" applyFont="1" applyFill="1" applyBorder="1" applyAlignment="1">
      <alignment shrinkToFit="1"/>
    </xf>
    <xf numFmtId="0" fontId="13" fillId="0" borderId="22" xfId="1" applyNumberFormat="1" applyFont="1" applyFill="1" applyBorder="1" applyAlignment="1">
      <alignment shrinkToFit="1"/>
    </xf>
    <xf numFmtId="0" fontId="30" fillId="0" borderId="9" xfId="1" applyNumberFormat="1" applyFont="1" applyFill="1" applyBorder="1" applyAlignment="1">
      <alignment shrinkToFit="1"/>
    </xf>
    <xf numFmtId="0" fontId="13" fillId="0" borderId="29" xfId="1" applyNumberFormat="1" applyFont="1" applyFill="1" applyBorder="1" applyAlignment="1">
      <alignment shrinkToFit="1"/>
    </xf>
    <xf numFmtId="0" fontId="13" fillId="0" borderId="13" xfId="1" applyNumberFormat="1" applyFont="1" applyFill="1" applyBorder="1" applyAlignment="1">
      <alignment shrinkToFit="1"/>
    </xf>
    <xf numFmtId="0" fontId="13" fillId="0" borderId="26" xfId="1" applyNumberFormat="1" applyFont="1" applyFill="1" applyBorder="1" applyAlignment="1">
      <alignment shrinkToFit="1"/>
    </xf>
    <xf numFmtId="0" fontId="13" fillId="0" borderId="27" xfId="1" applyNumberFormat="1" applyFont="1" applyFill="1" applyBorder="1" applyAlignment="1">
      <alignment shrinkToFit="1"/>
    </xf>
    <xf numFmtId="0" fontId="30" fillId="0" borderId="21" xfId="1" applyNumberFormat="1" applyFont="1" applyFill="1" applyBorder="1" applyAlignment="1">
      <alignment shrinkToFit="1"/>
    </xf>
    <xf numFmtId="0" fontId="30" fillId="0" borderId="22" xfId="1" applyNumberFormat="1" applyFont="1" applyFill="1" applyBorder="1" applyAlignment="1">
      <alignment shrinkToFit="1"/>
    </xf>
    <xf numFmtId="0" fontId="13" fillId="0" borderId="24" xfId="1" applyNumberFormat="1" applyFont="1" applyFill="1" applyBorder="1" applyAlignment="1">
      <alignment shrinkToFit="1"/>
    </xf>
    <xf numFmtId="0" fontId="13" fillId="0" borderId="14" xfId="1" applyNumberFormat="1" applyFont="1" applyFill="1" applyBorder="1" applyAlignment="1">
      <alignment shrinkToFit="1"/>
    </xf>
    <xf numFmtId="0" fontId="13" fillId="0" borderId="12" xfId="1" applyNumberFormat="1" applyFont="1" applyFill="1" applyBorder="1" applyAlignment="1">
      <alignment shrinkToFit="1"/>
    </xf>
    <xf numFmtId="0" fontId="30" fillId="0" borderId="30" xfId="1" applyFont="1" applyBorder="1" applyAlignment="1">
      <alignment shrinkToFit="1"/>
    </xf>
    <xf numFmtId="0" fontId="13" fillId="0" borderId="34" xfId="1" applyNumberFormat="1" applyFont="1" applyFill="1" applyBorder="1" applyAlignment="1">
      <alignment shrinkToFit="1"/>
    </xf>
    <xf numFmtId="0" fontId="13" fillId="0" borderId="17" xfId="1" applyNumberFormat="1" applyFont="1" applyFill="1" applyBorder="1" applyAlignment="1">
      <alignment shrinkToFit="1"/>
    </xf>
    <xf numFmtId="0" fontId="13" fillId="0" borderId="30" xfId="1" applyNumberFormat="1" applyFont="1" applyFill="1" applyBorder="1" applyAlignment="1">
      <alignment shrinkToFit="1"/>
    </xf>
    <xf numFmtId="0" fontId="30" fillId="0" borderId="26" xfId="1" applyFont="1" applyBorder="1" applyAlignment="1">
      <alignment shrinkToFit="1"/>
    </xf>
    <xf numFmtId="0" fontId="30" fillId="0" borderId="31" xfId="1" applyNumberFormat="1" applyFont="1" applyBorder="1" applyAlignment="1">
      <alignment shrinkToFit="1"/>
    </xf>
    <xf numFmtId="0" fontId="30" fillId="0" borderId="0" xfId="1" applyFont="1" applyAlignment="1">
      <alignment shrinkToFit="1"/>
    </xf>
    <xf numFmtId="0" fontId="13" fillId="0" borderId="11" xfId="1" applyNumberFormat="1" applyFont="1" applyFill="1" applyBorder="1" applyAlignment="1">
      <alignment shrinkToFit="1"/>
    </xf>
    <xf numFmtId="0" fontId="13" fillId="0" borderId="0" xfId="1" applyNumberFormat="1" applyFont="1" applyFill="1" applyBorder="1" applyAlignment="1">
      <alignment vertical="center" shrinkToFit="1"/>
    </xf>
    <xf numFmtId="0" fontId="13" fillId="0" borderId="20" xfId="1" applyNumberFormat="1" applyFont="1" applyFill="1" applyBorder="1" applyAlignment="1">
      <alignment shrinkToFit="1"/>
    </xf>
    <xf numFmtId="0" fontId="13" fillId="0" borderId="0" xfId="1" applyNumberFormat="1" applyFont="1" applyAlignment="1">
      <alignment vertical="center" shrinkToFit="1"/>
    </xf>
    <xf numFmtId="0" fontId="6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/>
    <xf numFmtId="0" fontId="18" fillId="0" borderId="0" xfId="1" applyNumberFormat="1" applyFont="1" applyBorder="1" applyAlignment="1">
      <alignment horizontal="center" vertical="center"/>
    </xf>
    <xf numFmtId="0" fontId="18" fillId="0" borderId="0" xfId="0" applyFont="1" applyBorder="1" applyAlignment="1"/>
    <xf numFmtId="0" fontId="30" fillId="0" borderId="9" xfId="1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shrinkToFit="1"/>
    </xf>
    <xf numFmtId="0" fontId="13" fillId="0" borderId="0" xfId="1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shrinkToFit="1"/>
    </xf>
    <xf numFmtId="0" fontId="30" fillId="0" borderId="2" xfId="1" applyNumberFormat="1" applyFont="1" applyBorder="1" applyAlignment="1">
      <alignment horizontal="center" vertical="center" shrinkToFit="1"/>
    </xf>
    <xf numFmtId="0" fontId="30" fillId="0" borderId="5" xfId="1" applyNumberFormat="1" applyFont="1" applyBorder="1" applyAlignment="1">
      <alignment horizontal="center" vertical="center" shrinkToFit="1"/>
    </xf>
    <xf numFmtId="0" fontId="13" fillId="0" borderId="3" xfId="1" applyNumberFormat="1" applyFont="1" applyFill="1" applyBorder="1" applyAlignment="1">
      <alignment horizontal="center" vertical="center" shrinkToFit="1"/>
    </xf>
    <xf numFmtId="0" fontId="13" fillId="0" borderId="6" xfId="1" applyNumberFormat="1" applyFont="1" applyFill="1" applyBorder="1" applyAlignment="1">
      <alignment horizontal="center" vertical="center" shrinkToFit="1"/>
    </xf>
    <xf numFmtId="0" fontId="0" fillId="0" borderId="0" xfId="1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13" fillId="0" borderId="3" xfId="1" applyNumberFormat="1" applyFont="1" applyBorder="1" applyAlignment="1">
      <alignment horizontal="center" vertical="center" shrinkToFit="1"/>
    </xf>
    <xf numFmtId="0" fontId="13" fillId="0" borderId="6" xfId="1" applyNumberFormat="1" applyFont="1" applyBorder="1" applyAlignment="1">
      <alignment horizontal="center" vertical="center" shrinkToFit="1"/>
    </xf>
    <xf numFmtId="0" fontId="30" fillId="0" borderId="22" xfId="1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shrinkToFit="1"/>
    </xf>
    <xf numFmtId="0" fontId="32" fillId="0" borderId="32" xfId="1" applyNumberFormat="1" applyFont="1" applyBorder="1" applyAlignment="1">
      <alignment horizontal="center" vertical="center" shrinkToFit="1"/>
    </xf>
    <xf numFmtId="0" fontId="32" fillId="0" borderId="5" xfId="1" applyNumberFormat="1" applyFont="1" applyBorder="1" applyAlignment="1">
      <alignment horizontal="center" vertical="center" shrinkToFit="1"/>
    </xf>
    <xf numFmtId="0" fontId="30" fillId="0" borderId="0" xfId="1" applyNumberFormat="1" applyFont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shrinkToFit="1"/>
    </xf>
    <xf numFmtId="0" fontId="0" fillId="0" borderId="9" xfId="1" applyNumberFormat="1" applyFont="1" applyBorder="1" applyAlignment="1">
      <alignment horizontal="center" vertical="center" shrinkToFit="1"/>
    </xf>
    <xf numFmtId="0" fontId="32" fillId="0" borderId="2" xfId="1" applyNumberFormat="1" applyFont="1" applyBorder="1" applyAlignment="1">
      <alignment horizontal="center" vertical="center" shrinkToFit="1"/>
    </xf>
    <xf numFmtId="0" fontId="30" fillId="0" borderId="0" xfId="1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14" fontId="30" fillId="0" borderId="0" xfId="1" applyNumberFormat="1" applyFont="1" applyFill="1" applyAlignment="1">
      <alignment horizontal="center" shrinkToFit="1"/>
    </xf>
    <xf numFmtId="0" fontId="30" fillId="0" borderId="0" xfId="1" applyFont="1" applyFill="1" applyAlignment="1">
      <alignment horizontal="center" shrinkToFit="1"/>
    </xf>
    <xf numFmtId="0" fontId="13" fillId="0" borderId="0" xfId="1" applyFont="1" applyFill="1" applyAlignment="1">
      <alignment horizontal="center" vertical="center" shrinkToFit="1"/>
    </xf>
    <xf numFmtId="0" fontId="30" fillId="0" borderId="0" xfId="1" applyFont="1" applyFill="1" applyAlignment="1">
      <alignment horizontal="center" vertical="center" shrinkToFit="1"/>
    </xf>
    <xf numFmtId="14" fontId="13" fillId="0" borderId="0" xfId="1" applyNumberFormat="1" applyFont="1" applyFill="1" applyAlignment="1">
      <alignment horizontal="center" vertical="center" shrinkToFit="1"/>
    </xf>
    <xf numFmtId="0" fontId="5" fillId="0" borderId="9" xfId="1" applyNumberFormat="1" applyFont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shrinkToFit="1"/>
    </xf>
    <xf numFmtId="0" fontId="5" fillId="0" borderId="2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" fillId="0" borderId="5" xfId="1" applyNumberFormat="1" applyFont="1" applyFill="1" applyBorder="1" applyAlignment="1">
      <alignment horizontal="center" vertical="center" shrinkToFit="1"/>
    </xf>
    <xf numFmtId="0" fontId="4" fillId="0" borderId="3" xfId="1" applyNumberFormat="1" applyFont="1" applyFill="1" applyBorder="1" applyAlignment="1">
      <alignment horizontal="center" vertical="center" shrinkToFit="1"/>
    </xf>
    <xf numFmtId="0" fontId="4" fillId="0" borderId="6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5" xfId="1" applyNumberFormat="1" applyFont="1" applyBorder="1" applyAlignment="1">
      <alignment horizontal="center" vertical="center" shrinkToFit="1"/>
    </xf>
    <xf numFmtId="0" fontId="4" fillId="0" borderId="3" xfId="1" applyNumberFormat="1" applyFont="1" applyBorder="1" applyAlignment="1">
      <alignment horizontal="center" vertical="center" shrinkToFit="1"/>
    </xf>
    <xf numFmtId="0" fontId="4" fillId="0" borderId="6" xfId="1" applyNumberFormat="1" applyFont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shrinkToFit="1"/>
    </xf>
    <xf numFmtId="0" fontId="4" fillId="0" borderId="3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5" fillId="0" borderId="9" xfId="1" applyNumberFormat="1" applyFont="1" applyBorder="1" applyAlignment="1">
      <alignment horizontal="center" vertical="center" shrinkToFit="1"/>
    </xf>
    <xf numFmtId="0" fontId="0" fillId="0" borderId="9" xfId="0" applyBorder="1" applyAlignment="1">
      <alignment shrinkToFit="1"/>
    </xf>
    <xf numFmtId="0" fontId="16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12" fillId="0" borderId="9" xfId="1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shrinkToFit="1"/>
    </xf>
    <xf numFmtId="0" fontId="11" fillId="0" borderId="9" xfId="1" applyNumberFormat="1" applyFont="1" applyFill="1" applyBorder="1" applyAlignment="1">
      <alignment horizontal="center" vertical="center" shrinkToFit="1"/>
    </xf>
    <xf numFmtId="0" fontId="18" fillId="0" borderId="9" xfId="1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shrinkToFit="1"/>
    </xf>
    <xf numFmtId="0" fontId="2" fillId="0" borderId="2" xfId="1" applyNumberFormat="1" applyFont="1" applyBorder="1" applyAlignment="1">
      <alignment horizontal="center" vertical="center" shrinkToFit="1"/>
    </xf>
    <xf numFmtId="0" fontId="5" fillId="0" borderId="0" xfId="1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32" xfId="1" applyNumberFormat="1" applyFont="1" applyFill="1" applyBorder="1" applyAlignment="1">
      <alignment horizontal="center" vertical="center" shrinkToFit="1"/>
    </xf>
    <xf numFmtId="0" fontId="16" fillId="0" borderId="9" xfId="1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shrinkToFit="1"/>
    </xf>
    <xf numFmtId="0" fontId="19" fillId="0" borderId="9" xfId="1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17" fillId="0" borderId="9" xfId="1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shrinkToFit="1"/>
    </xf>
    <xf numFmtId="0" fontId="16" fillId="0" borderId="9" xfId="1" applyNumberFormat="1" applyFont="1" applyBorder="1" applyAlignment="1">
      <alignment horizontal="center" vertical="center"/>
    </xf>
    <xf numFmtId="0" fontId="16" fillId="0" borderId="9" xfId="0" applyFont="1" applyBorder="1" applyAlignment="1"/>
    <xf numFmtId="0" fontId="18" fillId="0" borderId="9" xfId="1" applyNumberFormat="1" applyFont="1" applyBorder="1" applyAlignment="1">
      <alignment horizontal="center" vertical="center"/>
    </xf>
    <xf numFmtId="0" fontId="18" fillId="0" borderId="9" xfId="0" applyFont="1" applyBorder="1" applyAlignment="1"/>
    <xf numFmtId="0" fontId="5" fillId="0" borderId="22" xfId="1" applyNumberFormat="1" applyFont="1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14" fontId="14" fillId="0" borderId="0" xfId="1" applyNumberFormat="1" applyFont="1" applyFill="1" applyAlignment="1">
      <alignment horizontal="center" shrinkToFit="1"/>
    </xf>
    <xf numFmtId="0" fontId="14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1" applyFill="1" applyAlignment="1">
      <alignment horizontal="center" vertical="center" shrinkToFit="1"/>
    </xf>
    <xf numFmtId="14" fontId="3" fillId="0" borderId="0" xfId="1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1st%20%20DRIFT%20COMPETITION%201804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1st RACE 2021"/>
      <sheetName val="QUALIFYING RUNS "/>
      <sheetName val="QUALIFYING RUNS 2"/>
      <sheetName val="PRO 24"/>
      <sheetName val="SEMI-PRO 24"/>
      <sheetName val="RESULTS 5th RACE"/>
      <sheetName val="ΚΑΤΑΤΑΞΗ (2)"/>
      <sheetName val="GREEK"/>
      <sheetName val=" 32 judges sp"/>
      <sheetName val=" 32 judges pro"/>
      <sheetName val="PRO FINALS"/>
      <sheetName val="32 (2)"/>
      <sheetName val="Sheet4"/>
      <sheetName val="PRO 24  (2)"/>
      <sheetName val="SEMI PRO FINAL"/>
      <sheetName val="Sheet1 (2)"/>
    </sheetNames>
    <sheetDataSet>
      <sheetData sheetId="0"/>
      <sheetData sheetId="1"/>
      <sheetData sheetId="2"/>
      <sheetData sheetId="3"/>
      <sheetData sheetId="4"/>
      <sheetData sheetId="5">
        <row r="5">
          <cell r="K5">
            <v>123</v>
          </cell>
        </row>
        <row r="6">
          <cell r="K6">
            <v>130</v>
          </cell>
        </row>
        <row r="7">
          <cell r="K7">
            <v>101</v>
          </cell>
        </row>
        <row r="8">
          <cell r="K8">
            <v>91</v>
          </cell>
        </row>
        <row r="9">
          <cell r="K9">
            <v>72</v>
          </cell>
        </row>
        <row r="10">
          <cell r="K10">
            <v>71</v>
          </cell>
        </row>
        <row r="11">
          <cell r="K11">
            <v>71</v>
          </cell>
        </row>
        <row r="12">
          <cell r="K12">
            <v>76</v>
          </cell>
        </row>
        <row r="13">
          <cell r="K13">
            <v>58</v>
          </cell>
        </row>
        <row r="14">
          <cell r="K14">
            <v>51</v>
          </cell>
        </row>
        <row r="15">
          <cell r="K15">
            <v>54</v>
          </cell>
        </row>
        <row r="16">
          <cell r="K16">
            <v>51</v>
          </cell>
        </row>
        <row r="17">
          <cell r="K17">
            <v>55</v>
          </cell>
        </row>
        <row r="18">
          <cell r="K18">
            <v>51</v>
          </cell>
        </row>
        <row r="20">
          <cell r="K20">
            <v>51</v>
          </cell>
        </row>
        <row r="21">
          <cell r="K21">
            <v>40</v>
          </cell>
        </row>
        <row r="22">
          <cell r="K22">
            <v>40</v>
          </cell>
        </row>
        <row r="23">
          <cell r="K23">
            <v>40</v>
          </cell>
        </row>
        <row r="24">
          <cell r="K24">
            <v>20</v>
          </cell>
        </row>
        <row r="25">
          <cell r="K25">
            <v>20</v>
          </cell>
        </row>
        <row r="26">
          <cell r="K26">
            <v>20</v>
          </cell>
        </row>
        <row r="34">
          <cell r="K34">
            <v>120</v>
          </cell>
        </row>
        <row r="35">
          <cell r="K35">
            <v>108</v>
          </cell>
        </row>
        <row r="36">
          <cell r="K36">
            <v>96</v>
          </cell>
        </row>
        <row r="37">
          <cell r="K37">
            <v>74</v>
          </cell>
        </row>
        <row r="38">
          <cell r="K38">
            <v>75</v>
          </cell>
        </row>
        <row r="39">
          <cell r="K39">
            <v>73</v>
          </cell>
        </row>
        <row r="40">
          <cell r="K40">
            <v>22</v>
          </cell>
        </row>
        <row r="41">
          <cell r="K41">
            <v>21</v>
          </cell>
        </row>
        <row r="42">
          <cell r="K42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C1" sqref="C1:D2"/>
    </sheetView>
  </sheetViews>
  <sheetFormatPr defaultRowHeight="15"/>
  <cols>
    <col min="1" max="1" width="6.28515625" customWidth="1"/>
    <col min="2" max="2" width="6.7109375" customWidth="1"/>
    <col min="3" max="3" width="33.42578125" customWidth="1"/>
    <col min="4" max="4" width="15.85546875" customWidth="1"/>
    <col min="5" max="5" width="8.28515625" customWidth="1"/>
    <col min="7" max="7" width="7.5703125" customWidth="1"/>
  </cols>
  <sheetData>
    <row r="1" spans="1:12" ht="18.75">
      <c r="A1" s="71"/>
      <c r="B1" s="71"/>
      <c r="C1" s="289" t="s">
        <v>87</v>
      </c>
      <c r="D1" s="290"/>
      <c r="E1" s="71"/>
      <c r="F1" s="31"/>
      <c r="G1" s="31"/>
      <c r="H1" s="31"/>
      <c r="I1" s="31"/>
      <c r="J1" s="31"/>
      <c r="K1" s="31"/>
    </row>
    <row r="2" spans="1:12" ht="18.75">
      <c r="A2" s="71"/>
      <c r="B2" s="70" t="s">
        <v>13</v>
      </c>
      <c r="C2" s="287" t="s">
        <v>86</v>
      </c>
      <c r="D2" s="288"/>
      <c r="E2" s="86"/>
      <c r="F2" s="31"/>
      <c r="G2" s="31"/>
      <c r="H2" s="31"/>
      <c r="I2" s="31"/>
      <c r="J2" s="31"/>
      <c r="K2" s="31"/>
    </row>
    <row r="3" spans="1:12" ht="18.75">
      <c r="A3" s="73"/>
      <c r="B3" s="65" t="s">
        <v>7</v>
      </c>
      <c r="C3" s="65" t="s">
        <v>0</v>
      </c>
      <c r="D3" s="65" t="s">
        <v>1</v>
      </c>
      <c r="E3" s="65" t="s">
        <v>57</v>
      </c>
      <c r="F3" s="48" t="s">
        <v>2</v>
      </c>
      <c r="G3" s="48" t="s">
        <v>57</v>
      </c>
      <c r="H3" s="48" t="s">
        <v>3</v>
      </c>
      <c r="I3" s="48" t="s">
        <v>4</v>
      </c>
      <c r="J3" s="198"/>
      <c r="K3" s="198"/>
    </row>
    <row r="4" spans="1:12" ht="18.75">
      <c r="A4" s="73"/>
      <c r="B4" s="77">
        <v>31</v>
      </c>
      <c r="C4" s="72" t="s">
        <v>90</v>
      </c>
      <c r="D4" s="67" t="s">
        <v>8</v>
      </c>
      <c r="E4" s="76"/>
      <c r="F4" s="75"/>
      <c r="G4" s="75"/>
      <c r="H4" s="75"/>
      <c r="I4" s="75"/>
      <c r="J4" s="198"/>
      <c r="K4" s="198"/>
    </row>
    <row r="5" spans="1:12" ht="18.75">
      <c r="A5" s="76"/>
      <c r="B5" s="77">
        <v>30</v>
      </c>
      <c r="C5" s="72" t="s">
        <v>84</v>
      </c>
      <c r="D5" s="67" t="s">
        <v>22</v>
      </c>
      <c r="E5" s="76"/>
      <c r="F5" s="75"/>
      <c r="G5" s="75"/>
      <c r="H5" s="75"/>
      <c r="I5" s="75"/>
      <c r="J5" s="198"/>
      <c r="K5" s="198"/>
    </row>
    <row r="6" spans="1:12" ht="18.75">
      <c r="A6" s="76"/>
      <c r="B6" s="77">
        <v>29</v>
      </c>
      <c r="C6" s="72" t="s">
        <v>82</v>
      </c>
      <c r="D6" s="67" t="s">
        <v>8</v>
      </c>
      <c r="E6" s="76"/>
      <c r="F6" s="75"/>
      <c r="G6" s="75"/>
      <c r="H6" s="75"/>
      <c r="I6" s="75"/>
      <c r="J6" s="198"/>
      <c r="K6" s="198"/>
    </row>
    <row r="7" spans="1:12" ht="18.75">
      <c r="A7" s="76"/>
      <c r="B7" s="77">
        <v>28</v>
      </c>
      <c r="C7" s="72" t="s">
        <v>83</v>
      </c>
      <c r="D7" s="67" t="s">
        <v>74</v>
      </c>
      <c r="E7" s="76"/>
      <c r="F7" s="75"/>
      <c r="G7" s="75"/>
      <c r="H7" s="75"/>
      <c r="I7" s="75"/>
      <c r="J7" s="198"/>
      <c r="K7" s="198"/>
    </row>
    <row r="8" spans="1:12" ht="18.75">
      <c r="A8" s="76"/>
      <c r="B8" s="77">
        <v>27</v>
      </c>
      <c r="C8" s="72" t="s">
        <v>59</v>
      </c>
      <c r="D8" s="67" t="s">
        <v>85</v>
      </c>
      <c r="E8" s="76"/>
      <c r="F8" s="75"/>
      <c r="G8" s="75"/>
      <c r="H8" s="75"/>
      <c r="I8" s="75"/>
      <c r="J8" s="43"/>
      <c r="K8" s="43"/>
    </row>
    <row r="9" spans="1:12" ht="18.75">
      <c r="A9" s="76"/>
      <c r="B9" s="77">
        <v>26</v>
      </c>
      <c r="C9" s="73" t="s">
        <v>67</v>
      </c>
      <c r="D9" s="67" t="s">
        <v>8</v>
      </c>
      <c r="E9" s="76"/>
      <c r="F9" s="75"/>
      <c r="G9" s="75"/>
      <c r="H9" s="75"/>
      <c r="I9" s="75"/>
      <c r="J9" s="43"/>
      <c r="K9" s="199"/>
      <c r="L9" s="200"/>
    </row>
    <row r="10" spans="1:12" ht="18.75">
      <c r="A10" s="76"/>
      <c r="B10" s="77">
        <v>25</v>
      </c>
      <c r="C10" s="72" t="s">
        <v>68</v>
      </c>
      <c r="D10" s="67" t="s">
        <v>9</v>
      </c>
      <c r="E10" s="76"/>
      <c r="F10" s="75"/>
      <c r="G10" s="75"/>
      <c r="H10" s="75"/>
      <c r="I10" s="75"/>
      <c r="J10" s="43"/>
      <c r="K10" s="43"/>
    </row>
    <row r="11" spans="1:12" ht="18.75">
      <c r="A11" s="76"/>
      <c r="B11" s="77">
        <v>24</v>
      </c>
      <c r="C11" s="68" t="s">
        <v>60</v>
      </c>
      <c r="D11" s="67" t="s">
        <v>74</v>
      </c>
      <c r="E11" s="76"/>
      <c r="F11" s="75"/>
      <c r="G11" s="75"/>
      <c r="H11" s="75"/>
      <c r="I11" s="75"/>
      <c r="J11" s="43"/>
      <c r="K11" s="43"/>
    </row>
    <row r="12" spans="1:12" ht="18.75">
      <c r="A12" s="76"/>
      <c r="B12" s="77">
        <v>23</v>
      </c>
      <c r="C12" s="73" t="s">
        <v>56</v>
      </c>
      <c r="D12" s="76" t="s">
        <v>75</v>
      </c>
      <c r="E12" s="76"/>
      <c r="F12" s="75"/>
      <c r="G12" s="75"/>
      <c r="H12" s="75"/>
      <c r="I12" s="75"/>
      <c r="J12" s="43"/>
      <c r="K12" s="43"/>
    </row>
    <row r="13" spans="1:12" ht="18.75">
      <c r="A13" s="76"/>
      <c r="B13" s="77">
        <v>22</v>
      </c>
      <c r="C13" s="73" t="s">
        <v>58</v>
      </c>
      <c r="D13" s="67" t="s">
        <v>9</v>
      </c>
      <c r="E13" s="76"/>
      <c r="F13" s="75"/>
      <c r="G13" s="75"/>
      <c r="H13" s="75"/>
      <c r="I13" s="75"/>
      <c r="J13" s="43"/>
      <c r="K13" s="43"/>
    </row>
    <row r="14" spans="1:12" ht="18.75">
      <c r="A14" s="76"/>
      <c r="B14" s="77">
        <v>21</v>
      </c>
      <c r="C14" s="77" t="s">
        <v>29</v>
      </c>
      <c r="D14" s="67" t="s">
        <v>8</v>
      </c>
      <c r="E14" s="76"/>
      <c r="F14" s="75"/>
      <c r="G14" s="75"/>
      <c r="H14" s="75"/>
      <c r="I14" s="75"/>
      <c r="J14" s="43"/>
      <c r="K14" s="43"/>
    </row>
    <row r="15" spans="1:12" ht="18.75">
      <c r="A15" s="63"/>
      <c r="B15" s="79"/>
      <c r="C15" s="80"/>
      <c r="D15" s="54"/>
      <c r="E15" s="54"/>
      <c r="F15" s="31"/>
      <c r="G15" s="31"/>
      <c r="H15" s="31"/>
      <c r="I15" s="31"/>
      <c r="J15" s="31"/>
      <c r="K15" s="31"/>
    </row>
    <row r="16" spans="1:12" ht="18.75">
      <c r="A16" s="63"/>
      <c r="B16" s="85" t="s">
        <v>14</v>
      </c>
      <c r="C16" s="287" t="s">
        <v>86</v>
      </c>
      <c r="D16" s="288"/>
      <c r="E16" s="86"/>
      <c r="F16" s="31"/>
      <c r="G16" s="31"/>
      <c r="H16" s="31"/>
      <c r="I16" s="31"/>
      <c r="J16" s="31"/>
      <c r="K16" s="31"/>
    </row>
    <row r="17" spans="1:11" ht="18.75">
      <c r="A17" s="63"/>
      <c r="B17" s="85"/>
      <c r="C17" s="190"/>
      <c r="D17" s="191"/>
      <c r="E17" s="192"/>
      <c r="F17" s="31"/>
      <c r="G17" s="31"/>
      <c r="H17" s="31"/>
      <c r="I17" s="31"/>
      <c r="J17" s="31"/>
      <c r="K17" s="31"/>
    </row>
    <row r="18" spans="1:11" ht="18.75">
      <c r="A18" s="76"/>
      <c r="B18" s="58">
        <v>20</v>
      </c>
      <c r="C18" s="67" t="s">
        <v>89</v>
      </c>
      <c r="D18" s="67" t="s">
        <v>8</v>
      </c>
      <c r="E18" s="73"/>
      <c r="F18" s="64"/>
      <c r="G18" s="64"/>
      <c r="H18" s="64"/>
      <c r="I18" s="64"/>
      <c r="J18" s="69"/>
      <c r="K18" s="69"/>
    </row>
    <row r="19" spans="1:11" ht="18.75">
      <c r="A19" s="76"/>
      <c r="B19" s="58">
        <v>19</v>
      </c>
      <c r="C19" s="67" t="s">
        <v>66</v>
      </c>
      <c r="D19" s="67" t="s">
        <v>72</v>
      </c>
      <c r="E19" s="76"/>
      <c r="F19" s="64"/>
      <c r="G19" s="64"/>
      <c r="H19" s="64"/>
      <c r="I19" s="64"/>
      <c r="J19" s="69"/>
      <c r="K19" s="69"/>
    </row>
    <row r="20" spans="1:11" ht="18.75">
      <c r="A20" s="76"/>
      <c r="B20" s="58">
        <v>18</v>
      </c>
      <c r="C20" s="74" t="s">
        <v>65</v>
      </c>
      <c r="D20" s="67" t="s">
        <v>22</v>
      </c>
      <c r="E20" s="76"/>
      <c r="F20" s="64"/>
      <c r="G20" s="64"/>
      <c r="H20" s="64"/>
      <c r="I20" s="64"/>
      <c r="J20" s="69"/>
      <c r="K20" s="69"/>
    </row>
    <row r="21" spans="1:11" ht="18.75">
      <c r="A21" s="76"/>
      <c r="B21" s="58">
        <v>17</v>
      </c>
      <c r="C21" s="77" t="s">
        <v>37</v>
      </c>
      <c r="D21" s="67" t="s">
        <v>8</v>
      </c>
      <c r="E21" s="76"/>
      <c r="F21" s="64"/>
      <c r="G21" s="64"/>
      <c r="H21" s="64"/>
      <c r="I21" s="64"/>
      <c r="J21" s="69"/>
      <c r="K21" s="69"/>
    </row>
    <row r="22" spans="1:11" ht="18.75">
      <c r="A22" s="76"/>
      <c r="B22" s="58">
        <v>16</v>
      </c>
      <c r="C22" s="76" t="s">
        <v>62</v>
      </c>
      <c r="D22" s="67" t="s">
        <v>9</v>
      </c>
      <c r="E22" s="76"/>
      <c r="F22" s="64"/>
      <c r="G22" s="64"/>
      <c r="H22" s="64"/>
      <c r="I22" s="64"/>
      <c r="J22" s="69"/>
      <c r="K22" s="69"/>
    </row>
    <row r="23" spans="1:11" ht="18.75">
      <c r="A23" s="76"/>
      <c r="B23" s="58">
        <v>15</v>
      </c>
      <c r="C23" s="77" t="s">
        <v>64</v>
      </c>
      <c r="D23" s="67" t="s">
        <v>70</v>
      </c>
      <c r="E23" s="76"/>
      <c r="F23" s="64"/>
      <c r="G23" s="64"/>
      <c r="H23" s="64"/>
      <c r="I23" s="64"/>
      <c r="J23" s="69"/>
      <c r="K23" s="69"/>
    </row>
    <row r="24" spans="1:11" ht="18.75">
      <c r="A24" s="76"/>
      <c r="B24" s="58">
        <v>14</v>
      </c>
      <c r="C24" s="79" t="s">
        <v>44</v>
      </c>
      <c r="D24" s="67" t="s">
        <v>71</v>
      </c>
      <c r="E24" s="76"/>
      <c r="F24" s="64"/>
      <c r="G24" s="64"/>
      <c r="H24" s="64"/>
      <c r="I24" s="64"/>
      <c r="J24" s="69"/>
      <c r="K24" s="69"/>
    </row>
    <row r="25" spans="1:11" ht="18.75">
      <c r="A25" s="76"/>
      <c r="B25" s="58">
        <v>12</v>
      </c>
      <c r="C25" s="77" t="s">
        <v>24</v>
      </c>
      <c r="D25" s="67" t="s">
        <v>8</v>
      </c>
      <c r="E25" s="76"/>
      <c r="F25" s="64"/>
      <c r="G25" s="64"/>
      <c r="H25" s="64"/>
      <c r="I25" s="64"/>
      <c r="J25" s="69"/>
      <c r="K25" s="69"/>
    </row>
    <row r="26" spans="1:11" ht="18.75">
      <c r="A26" s="76"/>
      <c r="B26" s="58">
        <v>11</v>
      </c>
      <c r="C26" s="143" t="s">
        <v>28</v>
      </c>
      <c r="D26" s="67" t="s">
        <v>8</v>
      </c>
      <c r="E26" s="76"/>
      <c r="F26" s="64"/>
      <c r="G26" s="64"/>
      <c r="H26" s="64"/>
      <c r="I26" s="64"/>
      <c r="J26" s="69"/>
      <c r="K26" s="69"/>
    </row>
    <row r="27" spans="1:11" ht="18.75">
      <c r="A27" s="76"/>
      <c r="B27" s="58">
        <v>10</v>
      </c>
      <c r="C27" s="143" t="s">
        <v>21</v>
      </c>
      <c r="D27" s="67" t="s">
        <v>88</v>
      </c>
      <c r="E27" s="76"/>
      <c r="F27" s="64"/>
      <c r="G27" s="64"/>
      <c r="H27" s="64"/>
      <c r="I27" s="64"/>
      <c r="J27" s="69"/>
      <c r="K27" s="69"/>
    </row>
    <row r="28" spans="1:11" ht="18.75">
      <c r="A28" s="76"/>
      <c r="B28" s="58">
        <v>9</v>
      </c>
      <c r="C28" s="77" t="s">
        <v>18</v>
      </c>
      <c r="D28" s="67" t="s">
        <v>8</v>
      </c>
      <c r="E28" s="76"/>
      <c r="F28" s="64"/>
      <c r="G28" s="64"/>
      <c r="H28" s="64"/>
      <c r="I28" s="64"/>
      <c r="J28" s="69"/>
      <c r="K28" s="69"/>
    </row>
    <row r="29" spans="1:11" ht="18.75">
      <c r="A29" s="76"/>
      <c r="B29" s="58">
        <v>8</v>
      </c>
      <c r="C29" s="77" t="s">
        <v>20</v>
      </c>
      <c r="D29" s="67" t="s">
        <v>8</v>
      </c>
      <c r="E29" s="76"/>
      <c r="F29" s="64"/>
      <c r="G29" s="64"/>
      <c r="H29" s="64"/>
      <c r="I29" s="64"/>
      <c r="J29" s="69"/>
      <c r="K29" s="69"/>
    </row>
    <row r="30" spans="1:11" ht="18.75">
      <c r="A30" s="76"/>
      <c r="B30" s="58">
        <v>7</v>
      </c>
      <c r="C30" s="76" t="s">
        <v>10</v>
      </c>
      <c r="D30" s="67" t="s">
        <v>70</v>
      </c>
      <c r="E30" s="76"/>
      <c r="F30" s="64"/>
      <c r="G30" s="64"/>
      <c r="H30" s="64"/>
      <c r="I30" s="64"/>
      <c r="J30" s="69"/>
      <c r="K30" s="69"/>
    </row>
    <row r="31" spans="1:11" ht="18.75">
      <c r="A31" s="76"/>
      <c r="B31" s="58">
        <v>6</v>
      </c>
      <c r="C31" s="78" t="s">
        <v>38</v>
      </c>
      <c r="D31" s="67" t="s">
        <v>41</v>
      </c>
      <c r="E31" s="76"/>
      <c r="F31" s="75"/>
      <c r="G31" s="75"/>
      <c r="H31" s="75"/>
      <c r="I31" s="75"/>
      <c r="J31" s="43"/>
      <c r="K31" s="43"/>
    </row>
    <row r="32" spans="1:11" ht="18.75">
      <c r="A32" s="76"/>
      <c r="B32" s="58">
        <v>5</v>
      </c>
      <c r="C32" s="77" t="s">
        <v>26</v>
      </c>
      <c r="D32" s="67" t="s">
        <v>70</v>
      </c>
      <c r="E32" s="76"/>
      <c r="F32" s="75"/>
      <c r="G32" s="75"/>
      <c r="H32" s="75"/>
      <c r="I32" s="75"/>
      <c r="J32" s="43"/>
      <c r="K32" s="43"/>
    </row>
    <row r="33" spans="1:11" ht="18.75">
      <c r="A33" s="76"/>
      <c r="B33" s="58">
        <v>4</v>
      </c>
      <c r="C33" s="76" t="s">
        <v>63</v>
      </c>
      <c r="D33" s="67" t="s">
        <v>81</v>
      </c>
      <c r="E33" s="76"/>
      <c r="F33" s="75"/>
      <c r="G33" s="75"/>
      <c r="H33" s="75"/>
      <c r="I33" s="75"/>
      <c r="J33" s="43"/>
      <c r="K33" s="43"/>
    </row>
    <row r="34" spans="1:11" ht="18.75">
      <c r="A34" s="76"/>
      <c r="B34" s="58">
        <v>3</v>
      </c>
      <c r="C34" s="77" t="s">
        <v>16</v>
      </c>
      <c r="D34" s="67" t="s">
        <v>8</v>
      </c>
      <c r="E34" s="76"/>
      <c r="F34" s="75"/>
      <c r="G34" s="75"/>
      <c r="H34" s="75"/>
      <c r="I34" s="75"/>
      <c r="J34" s="43"/>
      <c r="K34" s="43"/>
    </row>
    <row r="35" spans="1:11" ht="18.75">
      <c r="A35" s="76"/>
      <c r="B35" s="58">
        <v>2</v>
      </c>
      <c r="C35" s="77" t="s">
        <v>27</v>
      </c>
      <c r="D35" s="67" t="s">
        <v>9</v>
      </c>
      <c r="E35" s="76"/>
      <c r="F35" s="75"/>
      <c r="G35" s="75"/>
      <c r="H35" s="75"/>
      <c r="I35" s="75"/>
      <c r="J35" s="43"/>
      <c r="K35" s="43"/>
    </row>
    <row r="36" spans="1:11" ht="18.75">
      <c r="A36" s="81"/>
      <c r="B36" s="58">
        <v>1</v>
      </c>
      <c r="C36" s="144" t="s">
        <v>45</v>
      </c>
      <c r="D36" s="67" t="s">
        <v>73</v>
      </c>
      <c r="E36" s="76"/>
      <c r="F36" s="75"/>
      <c r="G36" s="75"/>
      <c r="H36" s="75"/>
      <c r="I36" s="75"/>
      <c r="J36" s="43"/>
      <c r="K36" s="43"/>
    </row>
    <row r="37" spans="1:11" ht="15.75">
      <c r="B37" s="40"/>
      <c r="C37" s="31"/>
      <c r="D37" s="31"/>
      <c r="E37" s="31"/>
      <c r="F37" s="31"/>
      <c r="G37" s="31"/>
      <c r="H37" s="31"/>
    </row>
    <row r="38" spans="1:11" ht="15.75">
      <c r="B38" s="40"/>
      <c r="C38" s="31"/>
      <c r="D38" s="31"/>
      <c r="E38" s="31"/>
      <c r="F38" s="31"/>
      <c r="G38" s="31"/>
      <c r="H38" s="31"/>
    </row>
    <row r="39" spans="1:11" ht="15.75">
      <c r="B39" s="31"/>
      <c r="C39" s="31"/>
      <c r="D39" s="31"/>
      <c r="E39" s="31"/>
      <c r="F39" s="31"/>
      <c r="G39" s="31"/>
      <c r="H39" s="31"/>
    </row>
    <row r="40" spans="1:11" ht="15.75">
      <c r="B40" s="31"/>
      <c r="C40" s="31"/>
      <c r="D40" s="31"/>
      <c r="E40" s="31"/>
      <c r="F40" s="31"/>
      <c r="G40" s="31"/>
      <c r="H40" s="31"/>
    </row>
    <row r="41" spans="1:11" ht="15.75">
      <c r="B41" s="31"/>
      <c r="C41" s="31"/>
      <c r="D41" s="31"/>
      <c r="E41" s="31"/>
      <c r="F41" s="31"/>
      <c r="G41" s="31"/>
      <c r="H41" s="31"/>
    </row>
    <row r="42" spans="1:11" ht="15.75">
      <c r="B42" s="31"/>
      <c r="C42" s="31"/>
      <c r="D42" s="31"/>
      <c r="E42" s="31"/>
      <c r="F42" s="31"/>
      <c r="G42" s="31"/>
      <c r="H42" s="31"/>
    </row>
    <row r="43" spans="1:11" ht="15.75">
      <c r="B43" s="31"/>
      <c r="C43" s="31"/>
      <c r="D43" s="31"/>
      <c r="E43" s="31"/>
      <c r="F43" s="31"/>
      <c r="G43" s="31"/>
      <c r="H43" s="31"/>
    </row>
    <row r="44" spans="1:11" ht="15.75">
      <c r="B44" s="31"/>
      <c r="C44" s="31"/>
      <c r="D44" s="31"/>
      <c r="E44" s="31"/>
      <c r="F44" s="31"/>
      <c r="G44" s="31"/>
      <c r="H44" s="31"/>
    </row>
    <row r="45" spans="1:11" ht="15.75">
      <c r="B45" s="31"/>
      <c r="C45" s="31"/>
      <c r="D45" s="31"/>
      <c r="E45" s="31"/>
      <c r="F45" s="31"/>
      <c r="G45" s="31"/>
      <c r="H45" s="31"/>
    </row>
    <row r="46" spans="1:11" ht="15.75">
      <c r="B46" s="31"/>
      <c r="C46" s="31"/>
      <c r="D46" s="31"/>
      <c r="E46" s="31"/>
      <c r="F46" s="31"/>
      <c r="G46" s="31"/>
      <c r="H46" s="31"/>
    </row>
    <row r="47" spans="1:11" ht="15.75">
      <c r="B47" s="31"/>
      <c r="C47" s="31"/>
      <c r="D47" s="31"/>
      <c r="E47" s="31"/>
      <c r="F47" s="31"/>
      <c r="G47" s="31"/>
      <c r="H47" s="31"/>
    </row>
    <row r="48" spans="1:11" ht="15.75">
      <c r="B48" s="31"/>
      <c r="C48" s="31"/>
      <c r="D48" s="31"/>
      <c r="E48" s="31"/>
      <c r="F48" s="31"/>
      <c r="G48" s="31"/>
      <c r="H48" s="31"/>
    </row>
    <row r="49" spans="2:8" ht="15.75">
      <c r="B49" s="31"/>
      <c r="C49" s="31"/>
      <c r="D49" s="31"/>
      <c r="E49" s="31"/>
      <c r="F49" s="31"/>
      <c r="G49" s="31"/>
      <c r="H49" s="31"/>
    </row>
    <row r="50" spans="2:8" ht="15.75">
      <c r="B50" s="31"/>
      <c r="C50" s="31"/>
      <c r="D50" s="31"/>
      <c r="E50" s="31"/>
      <c r="F50" s="31"/>
      <c r="G50" s="31"/>
      <c r="H50" s="31"/>
    </row>
  </sheetData>
  <mergeCells count="3">
    <mergeCell ref="C2:D2"/>
    <mergeCell ref="C1:D1"/>
    <mergeCell ref="C16:D16"/>
  </mergeCells>
  <pageMargins left="0.18" right="0.21" top="0.41" bottom="0.13" header="0.33" footer="0.1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opLeftCell="A64" workbookViewId="0">
      <selection activeCell="C52" sqref="C52:C53"/>
    </sheetView>
  </sheetViews>
  <sheetFormatPr defaultRowHeight="15"/>
  <cols>
    <col min="1" max="1" width="3.28515625" customWidth="1"/>
    <col min="2" max="2" width="6.42578125" customWidth="1"/>
    <col min="3" max="3" width="29.28515625" customWidth="1"/>
    <col min="4" max="4" width="16.85546875" customWidth="1"/>
    <col min="8" max="8" width="7" bestFit="1" customWidth="1"/>
  </cols>
  <sheetData>
    <row r="1" spans="2:12" ht="18.75">
      <c r="B1" s="71"/>
      <c r="C1" s="289" t="s">
        <v>87</v>
      </c>
      <c r="D1" s="290"/>
      <c r="E1" s="45"/>
    </row>
    <row r="2" spans="2:12" ht="18.75">
      <c r="B2" s="70" t="s">
        <v>13</v>
      </c>
      <c r="C2" s="287" t="s">
        <v>86</v>
      </c>
      <c r="D2" s="288"/>
      <c r="E2" s="88"/>
      <c r="F2" s="89" t="s">
        <v>2</v>
      </c>
      <c r="G2" s="89"/>
      <c r="H2" s="89" t="s">
        <v>3</v>
      </c>
      <c r="I2" s="48" t="s">
        <v>4</v>
      </c>
    </row>
    <row r="3" spans="2:12" ht="18.75">
      <c r="B3" s="65" t="s">
        <v>7</v>
      </c>
      <c r="C3" s="65" t="s">
        <v>0</v>
      </c>
      <c r="D3" s="65" t="s">
        <v>1</v>
      </c>
      <c r="E3" s="88" t="s">
        <v>57</v>
      </c>
      <c r="F3" s="30" t="s">
        <v>17</v>
      </c>
      <c r="G3" s="89" t="s">
        <v>57</v>
      </c>
      <c r="H3" s="30" t="s">
        <v>17</v>
      </c>
      <c r="I3" s="48"/>
      <c r="K3" s="21" t="s">
        <v>11</v>
      </c>
      <c r="L3" s="21" t="s">
        <v>12</v>
      </c>
    </row>
    <row r="4" spans="2:12" ht="18.75">
      <c r="B4" s="77">
        <v>31</v>
      </c>
      <c r="C4" s="72" t="s">
        <v>90</v>
      </c>
      <c r="D4" s="67" t="s">
        <v>8</v>
      </c>
      <c r="E4" s="76">
        <v>100</v>
      </c>
      <c r="F4" s="73">
        <v>72</v>
      </c>
      <c r="G4" s="73"/>
      <c r="H4" s="207"/>
      <c r="I4" s="207">
        <f t="shared" ref="I4:I14" si="0">MAX(F4,H4)</f>
        <v>72</v>
      </c>
      <c r="K4">
        <f t="shared" ref="K4:K14" si="1">MEDIAN(F4,H4)</f>
        <v>72</v>
      </c>
      <c r="L4">
        <f t="shared" ref="L4:L14" si="2">MIN(F4,H4)</f>
        <v>72</v>
      </c>
    </row>
    <row r="5" spans="2:12" ht="18.75">
      <c r="B5" s="77">
        <v>30</v>
      </c>
      <c r="C5" s="72" t="s">
        <v>84</v>
      </c>
      <c r="D5" s="67" t="s">
        <v>22</v>
      </c>
      <c r="E5" s="76">
        <v>102</v>
      </c>
      <c r="F5" s="73">
        <v>56</v>
      </c>
      <c r="G5" s="73">
        <v>101</v>
      </c>
      <c r="H5" s="207">
        <v>60.5</v>
      </c>
      <c r="I5" s="207">
        <f t="shared" si="0"/>
        <v>60.5</v>
      </c>
      <c r="K5">
        <f t="shared" si="1"/>
        <v>58.25</v>
      </c>
      <c r="L5">
        <f t="shared" si="2"/>
        <v>56</v>
      </c>
    </row>
    <row r="6" spans="2:12" ht="18.75">
      <c r="B6" s="77">
        <v>29</v>
      </c>
      <c r="C6" s="72" t="s">
        <v>82</v>
      </c>
      <c r="D6" s="67" t="s">
        <v>8</v>
      </c>
      <c r="E6" s="76">
        <v>97</v>
      </c>
      <c r="F6" s="73">
        <v>0</v>
      </c>
      <c r="G6" s="73">
        <v>102</v>
      </c>
      <c r="H6" s="207">
        <v>65</v>
      </c>
      <c r="I6" s="207">
        <f t="shared" si="0"/>
        <v>65</v>
      </c>
      <c r="K6">
        <f t="shared" si="1"/>
        <v>32.5</v>
      </c>
      <c r="L6">
        <f t="shared" si="2"/>
        <v>0</v>
      </c>
    </row>
    <row r="7" spans="2:12" ht="18.75">
      <c r="B7" s="208">
        <v>28</v>
      </c>
      <c r="C7" s="72" t="s">
        <v>83</v>
      </c>
      <c r="D7" s="67" t="s">
        <v>74</v>
      </c>
      <c r="E7" s="76">
        <v>0</v>
      </c>
      <c r="F7" s="73">
        <v>0</v>
      </c>
      <c r="G7" s="73">
        <v>0</v>
      </c>
      <c r="H7" s="207">
        <v>0</v>
      </c>
      <c r="I7" s="207">
        <f t="shared" si="0"/>
        <v>0</v>
      </c>
      <c r="K7">
        <f t="shared" si="1"/>
        <v>0</v>
      </c>
      <c r="L7">
        <f t="shared" si="2"/>
        <v>0</v>
      </c>
    </row>
    <row r="8" spans="2:12" ht="18.75">
      <c r="B8" s="77">
        <v>27</v>
      </c>
      <c r="C8" s="72" t="s">
        <v>59</v>
      </c>
      <c r="D8" s="67" t="s">
        <v>85</v>
      </c>
      <c r="E8" s="76">
        <v>95</v>
      </c>
      <c r="F8" s="73">
        <v>34.5</v>
      </c>
      <c r="G8" s="73">
        <v>96</v>
      </c>
      <c r="H8" s="207">
        <v>0</v>
      </c>
      <c r="I8" s="207">
        <f t="shared" si="0"/>
        <v>34.5</v>
      </c>
      <c r="K8">
        <f t="shared" si="1"/>
        <v>17.25</v>
      </c>
      <c r="L8">
        <f t="shared" si="2"/>
        <v>0</v>
      </c>
    </row>
    <row r="9" spans="2:12" ht="18.75">
      <c r="B9" s="208">
        <v>26</v>
      </c>
      <c r="C9" s="73" t="s">
        <v>67</v>
      </c>
      <c r="D9" s="67" t="s">
        <v>8</v>
      </c>
      <c r="E9" s="76">
        <v>0</v>
      </c>
      <c r="F9" s="73">
        <v>0</v>
      </c>
      <c r="G9" s="73">
        <v>0</v>
      </c>
      <c r="H9" s="207">
        <v>0</v>
      </c>
      <c r="I9" s="207">
        <f t="shared" si="0"/>
        <v>0</v>
      </c>
      <c r="K9">
        <f t="shared" si="1"/>
        <v>0</v>
      </c>
      <c r="L9">
        <f t="shared" si="2"/>
        <v>0</v>
      </c>
    </row>
    <row r="10" spans="2:12" ht="18.75">
      <c r="B10" s="77">
        <v>25</v>
      </c>
      <c r="C10" s="72" t="s">
        <v>68</v>
      </c>
      <c r="D10" s="67" t="s">
        <v>9</v>
      </c>
      <c r="E10" s="76">
        <v>103</v>
      </c>
      <c r="F10" s="73">
        <v>0</v>
      </c>
      <c r="G10" s="73">
        <v>102</v>
      </c>
      <c r="H10" s="207">
        <v>0</v>
      </c>
      <c r="I10" s="207">
        <f t="shared" si="0"/>
        <v>0</v>
      </c>
      <c r="K10">
        <f t="shared" si="1"/>
        <v>0</v>
      </c>
      <c r="L10">
        <f t="shared" si="2"/>
        <v>0</v>
      </c>
    </row>
    <row r="11" spans="2:12" ht="18.75">
      <c r="B11" s="77">
        <v>24</v>
      </c>
      <c r="C11" s="68" t="s">
        <v>60</v>
      </c>
      <c r="D11" s="67" t="s">
        <v>74</v>
      </c>
      <c r="E11" s="76">
        <v>93</v>
      </c>
      <c r="F11" s="73">
        <v>0</v>
      </c>
      <c r="G11" s="73">
        <v>96</v>
      </c>
      <c r="H11" s="207">
        <v>53</v>
      </c>
      <c r="I11" s="207">
        <f t="shared" si="0"/>
        <v>53</v>
      </c>
      <c r="K11">
        <f t="shared" si="1"/>
        <v>26.5</v>
      </c>
      <c r="L11">
        <f t="shared" si="2"/>
        <v>0</v>
      </c>
    </row>
    <row r="12" spans="2:12" ht="18.75">
      <c r="B12" s="77">
        <v>23</v>
      </c>
      <c r="C12" s="73" t="s">
        <v>56</v>
      </c>
      <c r="D12" s="76" t="s">
        <v>75</v>
      </c>
      <c r="E12" s="76">
        <v>97</v>
      </c>
      <c r="F12" s="73">
        <v>66.5</v>
      </c>
      <c r="G12" s="73">
        <v>102</v>
      </c>
      <c r="H12" s="207">
        <v>0</v>
      </c>
      <c r="I12" s="207">
        <f t="shared" si="0"/>
        <v>66.5</v>
      </c>
      <c r="K12">
        <f t="shared" si="1"/>
        <v>33.25</v>
      </c>
      <c r="L12">
        <f t="shared" si="2"/>
        <v>0</v>
      </c>
    </row>
    <row r="13" spans="2:12" ht="18.75">
      <c r="B13" s="77">
        <v>22</v>
      </c>
      <c r="C13" s="73" t="s">
        <v>58</v>
      </c>
      <c r="D13" s="67" t="s">
        <v>9</v>
      </c>
      <c r="E13" s="76">
        <v>97</v>
      </c>
      <c r="F13" s="73">
        <v>64.5</v>
      </c>
      <c r="G13" s="73">
        <v>96</v>
      </c>
      <c r="H13" s="207">
        <v>54</v>
      </c>
      <c r="I13" s="207">
        <f t="shared" si="0"/>
        <v>64.5</v>
      </c>
      <c r="K13">
        <f t="shared" si="1"/>
        <v>59.25</v>
      </c>
      <c r="L13">
        <f t="shared" si="2"/>
        <v>54</v>
      </c>
    </row>
    <row r="14" spans="2:12" ht="18.75">
      <c r="B14" s="77">
        <v>21</v>
      </c>
      <c r="C14" s="77" t="s">
        <v>29</v>
      </c>
      <c r="D14" s="67" t="s">
        <v>8</v>
      </c>
      <c r="E14" s="76">
        <v>94</v>
      </c>
      <c r="F14" s="73">
        <v>56</v>
      </c>
      <c r="G14" s="73">
        <v>95</v>
      </c>
      <c r="H14" s="207">
        <v>70.5</v>
      </c>
      <c r="I14" s="207">
        <f t="shared" si="0"/>
        <v>70.5</v>
      </c>
      <c r="K14">
        <f t="shared" si="1"/>
        <v>63.25</v>
      </c>
      <c r="L14">
        <f t="shared" si="2"/>
        <v>56</v>
      </c>
    </row>
    <row r="15" spans="2:12" ht="18.75">
      <c r="B15" s="79"/>
      <c r="C15" s="79"/>
      <c r="D15" s="200"/>
      <c r="E15" s="54"/>
      <c r="F15" s="43"/>
      <c r="G15" s="43"/>
      <c r="H15" s="204"/>
      <c r="I15" s="204"/>
    </row>
    <row r="16" spans="2:12" ht="18.75">
      <c r="B16" s="79"/>
      <c r="C16" s="80"/>
      <c r="D16" s="54"/>
      <c r="E16" s="45"/>
    </row>
    <row r="17" spans="2:12" ht="18.75">
      <c r="B17" s="85" t="s">
        <v>14</v>
      </c>
      <c r="C17" s="287" t="s">
        <v>86</v>
      </c>
      <c r="D17" s="288"/>
      <c r="E17" s="73"/>
      <c r="F17" s="89" t="s">
        <v>2</v>
      </c>
      <c r="G17" s="89"/>
      <c r="H17" s="89" t="s">
        <v>3</v>
      </c>
      <c r="I17" s="48" t="s">
        <v>4</v>
      </c>
    </row>
    <row r="18" spans="2:12" ht="18.75">
      <c r="B18" s="85"/>
      <c r="C18" s="140"/>
      <c r="D18" s="141"/>
      <c r="E18" s="88" t="s">
        <v>57</v>
      </c>
      <c r="F18" s="30" t="s">
        <v>17</v>
      </c>
      <c r="G18" s="88" t="s">
        <v>57</v>
      </c>
      <c r="H18" s="30" t="s">
        <v>17</v>
      </c>
      <c r="I18" s="48" t="s">
        <v>4</v>
      </c>
      <c r="K18" s="21" t="s">
        <v>11</v>
      </c>
      <c r="L18" s="21" t="s">
        <v>12</v>
      </c>
    </row>
    <row r="19" spans="2:12" ht="18.75">
      <c r="B19" s="58">
        <v>20</v>
      </c>
      <c r="C19" s="67" t="s">
        <v>89</v>
      </c>
      <c r="D19" s="67" t="s">
        <v>8</v>
      </c>
      <c r="E19" s="59">
        <v>104</v>
      </c>
      <c r="F19" s="186">
        <v>88</v>
      </c>
      <c r="G19" s="1">
        <v>107</v>
      </c>
      <c r="H19" s="184">
        <v>85.5</v>
      </c>
      <c r="I19" s="64">
        <f t="shared" ref="I19:I37" si="3">MAX(F19,H19)</f>
        <v>88</v>
      </c>
      <c r="K19" s="61">
        <f t="shared" ref="K19:K37" si="4">MEDIAN(F19,H19)</f>
        <v>86.75</v>
      </c>
      <c r="L19" s="61">
        <f t="shared" ref="L19:L37" si="5">MIN(F19,I19)</f>
        <v>88</v>
      </c>
    </row>
    <row r="20" spans="2:12" ht="18.75">
      <c r="B20" s="58">
        <v>19</v>
      </c>
      <c r="C20" s="67" t="s">
        <v>66</v>
      </c>
      <c r="D20" s="67" t="s">
        <v>72</v>
      </c>
      <c r="E20" s="1">
        <v>103</v>
      </c>
      <c r="F20" s="187">
        <v>59.5</v>
      </c>
      <c r="G20" s="1">
        <v>97</v>
      </c>
      <c r="H20" s="184">
        <v>0</v>
      </c>
      <c r="I20" s="64">
        <f t="shared" si="3"/>
        <v>59.5</v>
      </c>
      <c r="K20" s="61">
        <f t="shared" si="4"/>
        <v>29.75</v>
      </c>
      <c r="L20" s="61">
        <f t="shared" si="5"/>
        <v>59.5</v>
      </c>
    </row>
    <row r="21" spans="2:12" ht="18.75">
      <c r="B21" s="58">
        <v>18</v>
      </c>
      <c r="C21" s="74" t="s">
        <v>65</v>
      </c>
      <c r="D21" s="67" t="s">
        <v>22</v>
      </c>
      <c r="E21" s="67">
        <v>118</v>
      </c>
      <c r="F21" s="188">
        <v>66</v>
      </c>
      <c r="G21" s="64">
        <v>116</v>
      </c>
      <c r="H21" s="84">
        <v>0</v>
      </c>
      <c r="I21" s="64">
        <f t="shared" si="3"/>
        <v>66</v>
      </c>
      <c r="J21" s="51"/>
      <c r="K21" s="61">
        <f t="shared" si="4"/>
        <v>33</v>
      </c>
      <c r="L21" s="61">
        <f t="shared" si="5"/>
        <v>66</v>
      </c>
    </row>
    <row r="22" spans="2:12" ht="18.75">
      <c r="B22" s="58">
        <v>17</v>
      </c>
      <c r="C22" s="77" t="s">
        <v>37</v>
      </c>
      <c r="D22" s="67" t="s">
        <v>8</v>
      </c>
      <c r="E22" s="1">
        <v>108</v>
      </c>
      <c r="F22" s="187">
        <v>0</v>
      </c>
      <c r="G22" s="1">
        <v>100</v>
      </c>
      <c r="H22" s="184">
        <v>63</v>
      </c>
      <c r="I22" s="64">
        <f t="shared" si="3"/>
        <v>63</v>
      </c>
      <c r="K22" s="61">
        <f t="shared" si="4"/>
        <v>31.5</v>
      </c>
      <c r="L22" s="61">
        <f t="shared" si="5"/>
        <v>0</v>
      </c>
    </row>
    <row r="23" spans="2:12" ht="18.75">
      <c r="B23" s="58">
        <v>16</v>
      </c>
      <c r="C23" s="76" t="s">
        <v>62</v>
      </c>
      <c r="D23" s="67" t="s">
        <v>9</v>
      </c>
      <c r="E23" s="67">
        <v>103</v>
      </c>
      <c r="F23" s="187">
        <v>36.5</v>
      </c>
      <c r="G23" s="1">
        <v>93</v>
      </c>
      <c r="H23" s="184">
        <v>0</v>
      </c>
      <c r="I23" s="64">
        <f t="shared" si="3"/>
        <v>36.5</v>
      </c>
      <c r="K23" s="61">
        <f t="shared" si="4"/>
        <v>18.25</v>
      </c>
      <c r="L23" s="61">
        <f t="shared" si="5"/>
        <v>36.5</v>
      </c>
    </row>
    <row r="24" spans="2:12" ht="18.75">
      <c r="B24" s="58">
        <v>15</v>
      </c>
      <c r="C24" s="77" t="s">
        <v>64</v>
      </c>
      <c r="D24" s="67" t="s">
        <v>70</v>
      </c>
      <c r="E24" s="67">
        <v>108</v>
      </c>
      <c r="F24" s="188">
        <v>84</v>
      </c>
      <c r="G24" s="64">
        <v>101</v>
      </c>
      <c r="H24" s="84">
        <v>65.5</v>
      </c>
      <c r="I24" s="64">
        <f t="shared" si="3"/>
        <v>84</v>
      </c>
      <c r="J24" s="51"/>
      <c r="K24" s="61">
        <f t="shared" si="4"/>
        <v>74.75</v>
      </c>
      <c r="L24" s="61">
        <f t="shared" si="5"/>
        <v>84</v>
      </c>
    </row>
    <row r="25" spans="2:12" ht="18.75">
      <c r="B25" s="58">
        <v>14</v>
      </c>
      <c r="C25" s="79" t="s">
        <v>44</v>
      </c>
      <c r="D25" s="67" t="s">
        <v>71</v>
      </c>
      <c r="E25" s="67">
        <v>107</v>
      </c>
      <c r="F25" s="188">
        <v>52.5</v>
      </c>
      <c r="G25" s="64">
        <v>112</v>
      </c>
      <c r="H25" s="84">
        <v>54</v>
      </c>
      <c r="I25" s="64">
        <f t="shared" si="3"/>
        <v>54</v>
      </c>
      <c r="J25" s="51"/>
      <c r="K25" s="61">
        <f t="shared" si="4"/>
        <v>53.25</v>
      </c>
      <c r="L25" s="61">
        <f t="shared" si="5"/>
        <v>52.5</v>
      </c>
    </row>
    <row r="26" spans="2:12" ht="18.75">
      <c r="B26" s="58">
        <v>12</v>
      </c>
      <c r="C26" s="77" t="s">
        <v>24</v>
      </c>
      <c r="D26" s="67" t="s">
        <v>8</v>
      </c>
      <c r="E26" s="67">
        <v>92</v>
      </c>
      <c r="F26" s="189">
        <v>39</v>
      </c>
      <c r="G26" s="81">
        <v>100</v>
      </c>
      <c r="H26" s="185">
        <v>48</v>
      </c>
      <c r="I26" s="64">
        <f t="shared" si="3"/>
        <v>48</v>
      </c>
      <c r="J26" s="51"/>
      <c r="K26" s="61">
        <f t="shared" si="4"/>
        <v>43.5</v>
      </c>
      <c r="L26" s="61">
        <f t="shared" si="5"/>
        <v>39</v>
      </c>
    </row>
    <row r="27" spans="2:12" ht="18.75">
      <c r="B27" s="58">
        <v>11</v>
      </c>
      <c r="C27" s="143" t="s">
        <v>28</v>
      </c>
      <c r="D27" s="67" t="s">
        <v>8</v>
      </c>
      <c r="E27" s="67">
        <v>101</v>
      </c>
      <c r="F27" s="188">
        <v>56.5</v>
      </c>
      <c r="G27" s="64">
        <v>102</v>
      </c>
      <c r="H27" s="84">
        <v>37</v>
      </c>
      <c r="I27" s="64">
        <f t="shared" si="3"/>
        <v>56.5</v>
      </c>
      <c r="J27" s="51"/>
      <c r="K27" s="61">
        <f t="shared" si="4"/>
        <v>46.75</v>
      </c>
      <c r="L27" s="61">
        <f t="shared" si="5"/>
        <v>56.5</v>
      </c>
    </row>
    <row r="28" spans="2:12" ht="18.75">
      <c r="B28" s="58">
        <v>10</v>
      </c>
      <c r="C28" s="143" t="s">
        <v>21</v>
      </c>
      <c r="D28" s="67" t="s">
        <v>88</v>
      </c>
      <c r="E28" s="67">
        <v>100</v>
      </c>
      <c r="F28" s="188">
        <v>63</v>
      </c>
      <c r="G28" s="64">
        <v>108</v>
      </c>
      <c r="H28" s="84">
        <v>74</v>
      </c>
      <c r="I28" s="64">
        <f t="shared" si="3"/>
        <v>74</v>
      </c>
      <c r="J28" s="51"/>
      <c r="K28" s="61">
        <f t="shared" si="4"/>
        <v>68.5</v>
      </c>
      <c r="L28" s="61">
        <f t="shared" si="5"/>
        <v>63</v>
      </c>
    </row>
    <row r="29" spans="2:12" ht="18.75">
      <c r="B29" s="58">
        <v>9</v>
      </c>
      <c r="C29" s="77" t="s">
        <v>18</v>
      </c>
      <c r="D29" s="67" t="s">
        <v>8</v>
      </c>
      <c r="E29" s="67">
        <v>82</v>
      </c>
      <c r="F29" s="188">
        <v>48</v>
      </c>
      <c r="G29" s="64">
        <v>105</v>
      </c>
      <c r="H29" s="84">
        <v>62.5</v>
      </c>
      <c r="I29" s="64">
        <f t="shared" si="3"/>
        <v>62.5</v>
      </c>
      <c r="J29" s="51"/>
      <c r="K29" s="61">
        <f t="shared" si="4"/>
        <v>55.25</v>
      </c>
      <c r="L29" s="61">
        <f t="shared" si="5"/>
        <v>48</v>
      </c>
    </row>
    <row r="30" spans="2:12" ht="18.75">
      <c r="B30" s="58">
        <v>8</v>
      </c>
      <c r="C30" s="77" t="s">
        <v>20</v>
      </c>
      <c r="D30" s="67" t="s">
        <v>8</v>
      </c>
      <c r="E30" s="67">
        <v>109</v>
      </c>
      <c r="F30" s="188">
        <v>59.5</v>
      </c>
      <c r="G30" s="64">
        <v>106</v>
      </c>
      <c r="H30" s="84">
        <v>51</v>
      </c>
      <c r="I30" s="64">
        <f t="shared" si="3"/>
        <v>59.5</v>
      </c>
      <c r="J30" s="51"/>
      <c r="K30" s="61">
        <f t="shared" si="4"/>
        <v>55.25</v>
      </c>
      <c r="L30" s="61">
        <f t="shared" si="5"/>
        <v>59.5</v>
      </c>
    </row>
    <row r="31" spans="2:12" ht="18.75">
      <c r="B31" s="58">
        <v>7</v>
      </c>
      <c r="C31" s="76" t="s">
        <v>10</v>
      </c>
      <c r="D31" s="67" t="s">
        <v>70</v>
      </c>
      <c r="E31" s="67">
        <v>95</v>
      </c>
      <c r="F31" s="188">
        <v>72.5</v>
      </c>
      <c r="G31" s="64">
        <v>113</v>
      </c>
      <c r="H31" s="84">
        <v>0</v>
      </c>
      <c r="I31" s="64">
        <f t="shared" si="3"/>
        <v>72.5</v>
      </c>
      <c r="J31" s="51"/>
      <c r="K31" s="61">
        <f t="shared" si="4"/>
        <v>36.25</v>
      </c>
      <c r="L31" s="61">
        <f t="shared" si="5"/>
        <v>72.5</v>
      </c>
    </row>
    <row r="32" spans="2:12" ht="18.75">
      <c r="B32" s="58">
        <v>6</v>
      </c>
      <c r="C32" s="78" t="s">
        <v>38</v>
      </c>
      <c r="D32" s="67" t="s">
        <v>41</v>
      </c>
      <c r="E32" s="67">
        <v>101</v>
      </c>
      <c r="F32" s="188">
        <v>0</v>
      </c>
      <c r="G32" s="64">
        <v>105</v>
      </c>
      <c r="H32" s="84">
        <v>62.5</v>
      </c>
      <c r="I32" s="64">
        <f t="shared" si="3"/>
        <v>62.5</v>
      </c>
      <c r="J32" s="51"/>
      <c r="K32" s="61">
        <f t="shared" si="4"/>
        <v>31.25</v>
      </c>
      <c r="L32" s="61">
        <f t="shared" si="5"/>
        <v>0</v>
      </c>
    </row>
    <row r="33" spans="1:12" ht="18.75">
      <c r="B33" s="58">
        <v>5</v>
      </c>
      <c r="C33" s="77" t="s">
        <v>26</v>
      </c>
      <c r="D33" s="67" t="s">
        <v>70</v>
      </c>
      <c r="E33" s="67">
        <v>112</v>
      </c>
      <c r="F33" s="188">
        <v>76</v>
      </c>
      <c r="G33" s="64">
        <v>110</v>
      </c>
      <c r="H33" s="84">
        <v>69</v>
      </c>
      <c r="I33" s="64">
        <f t="shared" si="3"/>
        <v>76</v>
      </c>
      <c r="J33" s="51"/>
      <c r="K33" s="61">
        <f t="shared" si="4"/>
        <v>72.5</v>
      </c>
      <c r="L33" s="61">
        <f t="shared" si="5"/>
        <v>76</v>
      </c>
    </row>
    <row r="34" spans="1:12" ht="18.75">
      <c r="B34" s="58">
        <v>4</v>
      </c>
      <c r="C34" s="76" t="s">
        <v>63</v>
      </c>
      <c r="D34" s="67" t="s">
        <v>81</v>
      </c>
      <c r="E34" s="67">
        <v>102</v>
      </c>
      <c r="F34" s="188">
        <v>66</v>
      </c>
      <c r="G34" s="84">
        <v>105</v>
      </c>
      <c r="H34" s="84">
        <v>70.5</v>
      </c>
      <c r="I34" s="64">
        <f t="shared" si="3"/>
        <v>70.5</v>
      </c>
      <c r="J34" s="51"/>
      <c r="K34" s="61">
        <f t="shared" si="4"/>
        <v>68.25</v>
      </c>
      <c r="L34" s="61">
        <f t="shared" si="5"/>
        <v>66</v>
      </c>
    </row>
    <row r="35" spans="1:12" ht="18.75">
      <c r="B35" s="58">
        <v>3</v>
      </c>
      <c r="C35" s="77" t="s">
        <v>16</v>
      </c>
      <c r="D35" s="67" t="s">
        <v>8</v>
      </c>
      <c r="E35" s="67">
        <v>111</v>
      </c>
      <c r="F35" s="188">
        <v>0</v>
      </c>
      <c r="G35" s="84">
        <v>115</v>
      </c>
      <c r="H35" s="84">
        <v>0</v>
      </c>
      <c r="I35" s="64">
        <f t="shared" si="3"/>
        <v>0</v>
      </c>
      <c r="J35" s="51"/>
      <c r="K35" s="61">
        <f t="shared" si="4"/>
        <v>0</v>
      </c>
      <c r="L35" s="61">
        <f t="shared" si="5"/>
        <v>0</v>
      </c>
    </row>
    <row r="36" spans="1:12" ht="18.75">
      <c r="B36" s="58">
        <v>2</v>
      </c>
      <c r="C36" s="77" t="s">
        <v>27</v>
      </c>
      <c r="D36" s="67" t="s">
        <v>9</v>
      </c>
      <c r="E36" s="67">
        <v>104</v>
      </c>
      <c r="F36" s="188">
        <v>77</v>
      </c>
      <c r="G36" s="64">
        <v>110</v>
      </c>
      <c r="H36" s="84">
        <v>75</v>
      </c>
      <c r="I36" s="64">
        <f t="shared" si="3"/>
        <v>77</v>
      </c>
      <c r="J36" s="51"/>
      <c r="K36" s="61">
        <f t="shared" si="4"/>
        <v>76</v>
      </c>
      <c r="L36" s="61">
        <f t="shared" si="5"/>
        <v>77</v>
      </c>
    </row>
    <row r="37" spans="1:12" ht="18.75">
      <c r="B37" s="58">
        <v>1</v>
      </c>
      <c r="C37" s="144" t="s">
        <v>45</v>
      </c>
      <c r="D37" s="67" t="s">
        <v>73</v>
      </c>
      <c r="E37" s="76">
        <v>113</v>
      </c>
      <c r="F37" s="188">
        <v>81</v>
      </c>
      <c r="G37" s="64">
        <v>116</v>
      </c>
      <c r="H37" s="84">
        <v>85</v>
      </c>
      <c r="I37" s="64">
        <f t="shared" si="3"/>
        <v>85</v>
      </c>
      <c r="J37" s="51"/>
      <c r="K37" s="61">
        <f t="shared" si="4"/>
        <v>83</v>
      </c>
      <c r="L37" s="61">
        <f t="shared" si="5"/>
        <v>81</v>
      </c>
    </row>
    <row r="41" spans="1:12" ht="18.75">
      <c r="B41" s="71"/>
      <c r="C41" s="289" t="s">
        <v>87</v>
      </c>
      <c r="D41" s="290"/>
      <c r="E41" s="45"/>
    </row>
    <row r="42" spans="1:12" ht="18.75">
      <c r="B42" s="70" t="s">
        <v>13</v>
      </c>
      <c r="C42" s="287" t="s">
        <v>86</v>
      </c>
      <c r="D42" s="288"/>
      <c r="E42" s="88"/>
      <c r="F42" s="203" t="s">
        <v>2</v>
      </c>
      <c r="G42" s="203"/>
      <c r="H42" s="203" t="s">
        <v>3</v>
      </c>
      <c r="I42" s="48" t="s">
        <v>4</v>
      </c>
    </row>
    <row r="43" spans="1:12" ht="18.75">
      <c r="B43" s="65" t="s">
        <v>7</v>
      </c>
      <c r="C43" s="65" t="s">
        <v>0</v>
      </c>
      <c r="D43" s="65" t="s">
        <v>1</v>
      </c>
      <c r="E43" s="88" t="s">
        <v>57</v>
      </c>
      <c r="F43" s="30" t="s">
        <v>17</v>
      </c>
      <c r="G43" s="203" t="s">
        <v>57</v>
      </c>
      <c r="H43" s="30" t="s">
        <v>17</v>
      </c>
      <c r="I43" s="48"/>
      <c r="K43" s="21" t="s">
        <v>11</v>
      </c>
      <c r="L43" s="21" t="s">
        <v>12</v>
      </c>
    </row>
    <row r="44" spans="1:12" ht="18.75">
      <c r="A44">
        <v>1</v>
      </c>
      <c r="B44" s="77">
        <v>31</v>
      </c>
      <c r="C44" s="72" t="s">
        <v>90</v>
      </c>
      <c r="D44" s="67" t="s">
        <v>8</v>
      </c>
      <c r="E44" s="76">
        <v>100</v>
      </c>
      <c r="F44" s="73">
        <v>72</v>
      </c>
      <c r="G44" s="73"/>
      <c r="H44" s="207"/>
      <c r="I44" s="207">
        <f t="shared" ref="I44:I54" si="6">MAX(F44,H44)</f>
        <v>72</v>
      </c>
      <c r="K44">
        <f t="shared" ref="K44:K54" si="7">MEDIAN(F44,H44)</f>
        <v>72</v>
      </c>
      <c r="L44">
        <f t="shared" ref="L44:L54" si="8">MIN(F44,H44)</f>
        <v>72</v>
      </c>
    </row>
    <row r="45" spans="1:12" ht="18.75">
      <c r="A45">
        <v>2</v>
      </c>
      <c r="B45" s="77">
        <v>21</v>
      </c>
      <c r="C45" s="77" t="s">
        <v>29</v>
      </c>
      <c r="D45" s="67" t="s">
        <v>8</v>
      </c>
      <c r="E45" s="76">
        <v>94</v>
      </c>
      <c r="F45" s="73">
        <v>56</v>
      </c>
      <c r="G45" s="73">
        <v>95</v>
      </c>
      <c r="H45" s="207">
        <v>70.5</v>
      </c>
      <c r="I45" s="207">
        <f t="shared" si="6"/>
        <v>70.5</v>
      </c>
      <c r="K45">
        <f t="shared" si="7"/>
        <v>63.25</v>
      </c>
      <c r="L45">
        <f t="shared" si="8"/>
        <v>56</v>
      </c>
    </row>
    <row r="46" spans="1:12" ht="18.75">
      <c r="A46">
        <v>3</v>
      </c>
      <c r="B46" s="77">
        <v>23</v>
      </c>
      <c r="C46" s="73" t="s">
        <v>56</v>
      </c>
      <c r="D46" s="76" t="s">
        <v>75</v>
      </c>
      <c r="E46" s="76">
        <v>97</v>
      </c>
      <c r="F46" s="73">
        <v>66.5</v>
      </c>
      <c r="G46" s="73">
        <v>102</v>
      </c>
      <c r="H46" s="207">
        <v>0</v>
      </c>
      <c r="I46" s="207">
        <f t="shared" si="6"/>
        <v>66.5</v>
      </c>
      <c r="K46">
        <f t="shared" si="7"/>
        <v>33.25</v>
      </c>
      <c r="L46">
        <f t="shared" si="8"/>
        <v>0</v>
      </c>
    </row>
    <row r="47" spans="1:12" ht="18.75">
      <c r="A47">
        <v>4</v>
      </c>
      <c r="B47" s="77">
        <v>29</v>
      </c>
      <c r="C47" s="72" t="s">
        <v>82</v>
      </c>
      <c r="D47" s="67" t="s">
        <v>8</v>
      </c>
      <c r="E47" s="76">
        <v>97</v>
      </c>
      <c r="F47" s="73">
        <v>0</v>
      </c>
      <c r="G47" s="73">
        <v>102</v>
      </c>
      <c r="H47" s="207">
        <v>65</v>
      </c>
      <c r="I47" s="207">
        <f t="shared" si="6"/>
        <v>65</v>
      </c>
      <c r="K47">
        <f t="shared" si="7"/>
        <v>32.5</v>
      </c>
      <c r="L47">
        <f t="shared" si="8"/>
        <v>0</v>
      </c>
    </row>
    <row r="48" spans="1:12" ht="18.75">
      <c r="A48">
        <v>5</v>
      </c>
      <c r="B48" s="77">
        <v>22</v>
      </c>
      <c r="C48" s="73" t="s">
        <v>58</v>
      </c>
      <c r="D48" s="67" t="s">
        <v>9</v>
      </c>
      <c r="E48" s="76">
        <v>97</v>
      </c>
      <c r="F48" s="73">
        <v>64.5</v>
      </c>
      <c r="G48" s="73">
        <v>96</v>
      </c>
      <c r="H48" s="207">
        <v>54</v>
      </c>
      <c r="I48" s="207">
        <f t="shared" si="6"/>
        <v>64.5</v>
      </c>
      <c r="K48">
        <f t="shared" si="7"/>
        <v>59.25</v>
      </c>
      <c r="L48">
        <f t="shared" si="8"/>
        <v>54</v>
      </c>
    </row>
    <row r="49" spans="1:12" ht="18.75">
      <c r="A49">
        <v>6</v>
      </c>
      <c r="B49" s="77">
        <v>30</v>
      </c>
      <c r="C49" s="72" t="s">
        <v>84</v>
      </c>
      <c r="D49" s="67" t="s">
        <v>22</v>
      </c>
      <c r="E49" s="76">
        <v>102</v>
      </c>
      <c r="F49" s="73">
        <v>56</v>
      </c>
      <c r="G49" s="73">
        <v>101</v>
      </c>
      <c r="H49" s="207">
        <v>60.5</v>
      </c>
      <c r="I49" s="207">
        <f t="shared" si="6"/>
        <v>60.5</v>
      </c>
      <c r="K49">
        <f t="shared" si="7"/>
        <v>58.25</v>
      </c>
      <c r="L49">
        <f t="shared" si="8"/>
        <v>56</v>
      </c>
    </row>
    <row r="50" spans="1:12" ht="18.75">
      <c r="A50">
        <v>7</v>
      </c>
      <c r="B50" s="77">
        <v>24</v>
      </c>
      <c r="C50" s="68" t="s">
        <v>60</v>
      </c>
      <c r="D50" s="67" t="s">
        <v>74</v>
      </c>
      <c r="E50" s="76">
        <v>93</v>
      </c>
      <c r="F50" s="73">
        <v>0</v>
      </c>
      <c r="G50" s="73">
        <v>96</v>
      </c>
      <c r="H50" s="207">
        <v>53</v>
      </c>
      <c r="I50" s="207">
        <f t="shared" si="6"/>
        <v>53</v>
      </c>
      <c r="K50">
        <f t="shared" si="7"/>
        <v>26.5</v>
      </c>
      <c r="L50">
        <f t="shared" si="8"/>
        <v>0</v>
      </c>
    </row>
    <row r="51" spans="1:12" ht="18.75">
      <c r="A51">
        <v>8</v>
      </c>
      <c r="B51" s="77">
        <v>27</v>
      </c>
      <c r="C51" s="72" t="s">
        <v>59</v>
      </c>
      <c r="D51" s="67" t="s">
        <v>85</v>
      </c>
      <c r="E51" s="76">
        <v>95</v>
      </c>
      <c r="F51" s="73">
        <v>34.5</v>
      </c>
      <c r="G51" s="73">
        <v>96</v>
      </c>
      <c r="H51" s="207">
        <v>0</v>
      </c>
      <c r="I51" s="207">
        <f t="shared" si="6"/>
        <v>34.5</v>
      </c>
      <c r="K51">
        <f t="shared" si="7"/>
        <v>17.25</v>
      </c>
      <c r="L51">
        <f t="shared" si="8"/>
        <v>0</v>
      </c>
    </row>
    <row r="52" spans="1:12" ht="18.75">
      <c r="B52" s="208">
        <v>28</v>
      </c>
      <c r="C52" s="72" t="s">
        <v>83</v>
      </c>
      <c r="D52" s="67" t="s">
        <v>74</v>
      </c>
      <c r="E52" s="76">
        <v>0</v>
      </c>
      <c r="F52" s="73">
        <v>0</v>
      </c>
      <c r="G52" s="73">
        <v>0</v>
      </c>
      <c r="H52" s="207">
        <v>0</v>
      </c>
      <c r="I52" s="207">
        <f t="shared" si="6"/>
        <v>0</v>
      </c>
      <c r="K52">
        <f t="shared" si="7"/>
        <v>0</v>
      </c>
      <c r="L52">
        <f t="shared" si="8"/>
        <v>0</v>
      </c>
    </row>
    <row r="53" spans="1:12" ht="18.75">
      <c r="B53" s="208">
        <v>26</v>
      </c>
      <c r="C53" s="73" t="s">
        <v>67</v>
      </c>
      <c r="D53" s="67" t="s">
        <v>8</v>
      </c>
      <c r="E53" s="76">
        <v>0</v>
      </c>
      <c r="F53" s="73">
        <v>0</v>
      </c>
      <c r="G53" s="73">
        <v>0</v>
      </c>
      <c r="H53" s="207">
        <v>0</v>
      </c>
      <c r="I53" s="207">
        <f t="shared" si="6"/>
        <v>0</v>
      </c>
      <c r="K53">
        <f t="shared" si="7"/>
        <v>0</v>
      </c>
      <c r="L53">
        <f t="shared" si="8"/>
        <v>0</v>
      </c>
    </row>
    <row r="54" spans="1:12" ht="18.75">
      <c r="B54" s="77">
        <v>25</v>
      </c>
      <c r="C54" s="72" t="s">
        <v>68</v>
      </c>
      <c r="D54" s="67" t="s">
        <v>9</v>
      </c>
      <c r="E54" s="76">
        <v>103</v>
      </c>
      <c r="F54" s="73">
        <v>0</v>
      </c>
      <c r="G54" s="73">
        <v>102</v>
      </c>
      <c r="H54" s="207">
        <v>0</v>
      </c>
      <c r="I54" s="207">
        <f t="shared" si="6"/>
        <v>0</v>
      </c>
      <c r="K54">
        <f t="shared" si="7"/>
        <v>0</v>
      </c>
      <c r="L54">
        <f t="shared" si="8"/>
        <v>0</v>
      </c>
    </row>
    <row r="55" spans="1:12" ht="18.75">
      <c r="B55" s="79"/>
      <c r="C55" s="79"/>
      <c r="D55" s="200"/>
      <c r="E55" s="54"/>
      <c r="F55" s="43"/>
      <c r="G55" s="43"/>
      <c r="H55" s="204"/>
      <c r="I55" s="204"/>
    </row>
    <row r="56" spans="1:12" ht="18.75">
      <c r="B56" s="79"/>
      <c r="C56" s="80"/>
      <c r="D56" s="54"/>
      <c r="E56" s="45"/>
    </row>
    <row r="57" spans="1:12" ht="18.75">
      <c r="B57" s="85" t="s">
        <v>14</v>
      </c>
      <c r="C57" s="287" t="s">
        <v>86</v>
      </c>
      <c r="D57" s="288"/>
      <c r="E57" s="73"/>
      <c r="F57" s="203" t="s">
        <v>2</v>
      </c>
      <c r="G57" s="203"/>
      <c r="H57" s="203" t="s">
        <v>3</v>
      </c>
      <c r="I57" s="48" t="s">
        <v>4</v>
      </c>
    </row>
    <row r="58" spans="1:12" ht="18.75">
      <c r="B58" s="85"/>
      <c r="C58" s="201"/>
      <c r="D58" s="202"/>
      <c r="E58" s="88" t="s">
        <v>57</v>
      </c>
      <c r="F58" s="30" t="s">
        <v>17</v>
      </c>
      <c r="G58" s="88" t="s">
        <v>57</v>
      </c>
      <c r="H58" s="30" t="s">
        <v>17</v>
      </c>
      <c r="I58" s="48" t="s">
        <v>4</v>
      </c>
      <c r="K58" s="21" t="s">
        <v>11</v>
      </c>
      <c r="L58" s="21" t="s">
        <v>12</v>
      </c>
    </row>
    <row r="59" spans="1:12" ht="18.75">
      <c r="A59">
        <v>1</v>
      </c>
      <c r="B59" s="58">
        <v>20</v>
      </c>
      <c r="C59" s="67" t="s">
        <v>89</v>
      </c>
      <c r="D59" s="67" t="s">
        <v>8</v>
      </c>
      <c r="E59" s="59">
        <v>104</v>
      </c>
      <c r="F59" s="186">
        <v>88</v>
      </c>
      <c r="G59" s="1">
        <v>107</v>
      </c>
      <c r="H59" s="184">
        <v>85.5</v>
      </c>
      <c r="I59" s="64">
        <f t="shared" ref="I59:I77" si="9">MAX(F59,H59)</f>
        <v>88</v>
      </c>
      <c r="K59" s="61">
        <f t="shared" ref="K59:K77" si="10">MEDIAN(F59,H59)</f>
        <v>86.75</v>
      </c>
      <c r="L59" s="61">
        <f t="shared" ref="L59:L77" si="11">MIN(F59,I59)</f>
        <v>88</v>
      </c>
    </row>
    <row r="60" spans="1:12" ht="18.75">
      <c r="A60">
        <v>2</v>
      </c>
      <c r="B60" s="58">
        <v>1</v>
      </c>
      <c r="C60" s="144" t="s">
        <v>45</v>
      </c>
      <c r="D60" s="67" t="s">
        <v>73</v>
      </c>
      <c r="E60" s="76">
        <v>113</v>
      </c>
      <c r="F60" s="188">
        <v>81</v>
      </c>
      <c r="G60" s="64">
        <v>116</v>
      </c>
      <c r="H60" s="84">
        <v>85</v>
      </c>
      <c r="I60" s="64">
        <f t="shared" si="9"/>
        <v>85</v>
      </c>
      <c r="J60" s="51"/>
      <c r="K60" s="61">
        <f t="shared" si="10"/>
        <v>83</v>
      </c>
      <c r="L60" s="61">
        <f t="shared" si="11"/>
        <v>81</v>
      </c>
    </row>
    <row r="61" spans="1:12" ht="18.75">
      <c r="A61">
        <v>3</v>
      </c>
      <c r="B61" s="58">
        <v>15</v>
      </c>
      <c r="C61" s="77" t="s">
        <v>64</v>
      </c>
      <c r="D61" s="67" t="s">
        <v>70</v>
      </c>
      <c r="E61" s="67">
        <v>108</v>
      </c>
      <c r="F61" s="188">
        <v>84</v>
      </c>
      <c r="G61" s="64">
        <v>101</v>
      </c>
      <c r="H61" s="84">
        <v>65.5</v>
      </c>
      <c r="I61" s="64">
        <f t="shared" si="9"/>
        <v>84</v>
      </c>
      <c r="J61" s="51"/>
      <c r="K61" s="61">
        <f t="shared" si="10"/>
        <v>74.75</v>
      </c>
      <c r="L61" s="61">
        <f t="shared" si="11"/>
        <v>84</v>
      </c>
    </row>
    <row r="62" spans="1:12" ht="18.75">
      <c r="A62">
        <v>4</v>
      </c>
      <c r="B62" s="58">
        <v>2</v>
      </c>
      <c r="C62" s="77" t="s">
        <v>27</v>
      </c>
      <c r="D62" s="67" t="s">
        <v>9</v>
      </c>
      <c r="E62" s="67">
        <v>104</v>
      </c>
      <c r="F62" s="188">
        <v>77</v>
      </c>
      <c r="G62" s="64">
        <v>110</v>
      </c>
      <c r="H62" s="84">
        <v>75</v>
      </c>
      <c r="I62" s="64">
        <f t="shared" si="9"/>
        <v>77</v>
      </c>
      <c r="J62" s="51"/>
      <c r="K62" s="61">
        <f t="shared" si="10"/>
        <v>76</v>
      </c>
      <c r="L62" s="61">
        <f t="shared" si="11"/>
        <v>77</v>
      </c>
    </row>
    <row r="63" spans="1:12" ht="18.75">
      <c r="A63">
        <v>5</v>
      </c>
      <c r="B63" s="58">
        <v>5</v>
      </c>
      <c r="C63" s="77" t="s">
        <v>26</v>
      </c>
      <c r="D63" s="67" t="s">
        <v>70</v>
      </c>
      <c r="E63" s="67">
        <v>112</v>
      </c>
      <c r="F63" s="188">
        <v>76</v>
      </c>
      <c r="G63" s="64">
        <v>110</v>
      </c>
      <c r="H63" s="84">
        <v>69</v>
      </c>
      <c r="I63" s="64">
        <f t="shared" si="9"/>
        <v>76</v>
      </c>
      <c r="J63" s="51"/>
      <c r="K63" s="61">
        <f t="shared" si="10"/>
        <v>72.5</v>
      </c>
      <c r="L63" s="61">
        <f t="shared" si="11"/>
        <v>76</v>
      </c>
    </row>
    <row r="64" spans="1:12" ht="18.75">
      <c r="A64">
        <v>6</v>
      </c>
      <c r="B64" s="58">
        <v>10</v>
      </c>
      <c r="C64" s="143" t="s">
        <v>21</v>
      </c>
      <c r="D64" s="67" t="s">
        <v>88</v>
      </c>
      <c r="E64" s="67">
        <v>100</v>
      </c>
      <c r="F64" s="188">
        <v>63</v>
      </c>
      <c r="G64" s="64">
        <v>108</v>
      </c>
      <c r="H64" s="84">
        <v>74</v>
      </c>
      <c r="I64" s="64">
        <f t="shared" si="9"/>
        <v>74</v>
      </c>
      <c r="J64" s="51"/>
      <c r="K64" s="61">
        <f t="shared" si="10"/>
        <v>68.5</v>
      </c>
      <c r="L64" s="61">
        <f t="shared" si="11"/>
        <v>63</v>
      </c>
    </row>
    <row r="65" spans="1:12" ht="18.75">
      <c r="A65">
        <v>7</v>
      </c>
      <c r="B65" s="58">
        <v>7</v>
      </c>
      <c r="C65" s="54" t="s">
        <v>10</v>
      </c>
      <c r="D65" s="67" t="s">
        <v>70</v>
      </c>
      <c r="E65" s="67">
        <v>95</v>
      </c>
      <c r="F65" s="188">
        <v>72.5</v>
      </c>
      <c r="G65" s="64">
        <v>113</v>
      </c>
      <c r="H65" s="84">
        <v>0</v>
      </c>
      <c r="I65" s="64">
        <f t="shared" si="9"/>
        <v>72.5</v>
      </c>
      <c r="J65" s="51"/>
      <c r="K65" s="61">
        <f t="shared" si="10"/>
        <v>36.25</v>
      </c>
      <c r="L65" s="61">
        <f t="shared" si="11"/>
        <v>72.5</v>
      </c>
    </row>
    <row r="66" spans="1:12" ht="18.75">
      <c r="A66">
        <v>8</v>
      </c>
      <c r="B66" s="58">
        <v>4</v>
      </c>
      <c r="C66" s="76" t="s">
        <v>63</v>
      </c>
      <c r="D66" s="67" t="s">
        <v>81</v>
      </c>
      <c r="E66" s="67">
        <v>102</v>
      </c>
      <c r="F66" s="188">
        <v>66</v>
      </c>
      <c r="G66" s="84">
        <v>105</v>
      </c>
      <c r="H66" s="84">
        <v>70.5</v>
      </c>
      <c r="I66" s="64">
        <f t="shared" si="9"/>
        <v>70.5</v>
      </c>
      <c r="J66" s="51"/>
      <c r="K66" s="61">
        <f t="shared" si="10"/>
        <v>68.25</v>
      </c>
      <c r="L66" s="61">
        <f t="shared" si="11"/>
        <v>66</v>
      </c>
    </row>
    <row r="67" spans="1:12" ht="18.75">
      <c r="A67">
        <v>9</v>
      </c>
      <c r="B67" s="58">
        <v>18</v>
      </c>
      <c r="C67" s="74" t="s">
        <v>65</v>
      </c>
      <c r="D67" s="67" t="s">
        <v>22</v>
      </c>
      <c r="E67" s="67">
        <v>118</v>
      </c>
      <c r="F67" s="188">
        <v>66</v>
      </c>
      <c r="G67" s="64">
        <v>116</v>
      </c>
      <c r="H67" s="84">
        <v>0</v>
      </c>
      <c r="I67" s="64">
        <f t="shared" si="9"/>
        <v>66</v>
      </c>
      <c r="J67" s="51"/>
      <c r="K67" s="61">
        <f t="shared" si="10"/>
        <v>33</v>
      </c>
      <c r="L67" s="61">
        <f t="shared" si="11"/>
        <v>66</v>
      </c>
    </row>
    <row r="68" spans="1:12" ht="18.75">
      <c r="A68">
        <v>10</v>
      </c>
      <c r="B68" s="58">
        <v>17</v>
      </c>
      <c r="C68" s="77" t="s">
        <v>37</v>
      </c>
      <c r="D68" s="67" t="s">
        <v>8</v>
      </c>
      <c r="E68" s="1">
        <v>108</v>
      </c>
      <c r="F68" s="187">
        <v>0</v>
      </c>
      <c r="G68" s="1">
        <v>100</v>
      </c>
      <c r="H68" s="184">
        <v>63</v>
      </c>
      <c r="I68" s="64">
        <f t="shared" si="9"/>
        <v>63</v>
      </c>
      <c r="K68" s="61">
        <f t="shared" si="10"/>
        <v>31.5</v>
      </c>
      <c r="L68" s="61">
        <f t="shared" si="11"/>
        <v>0</v>
      </c>
    </row>
    <row r="69" spans="1:12" ht="18.75">
      <c r="A69">
        <v>11</v>
      </c>
      <c r="B69" s="58">
        <v>9</v>
      </c>
      <c r="C69" s="77" t="s">
        <v>18</v>
      </c>
      <c r="D69" s="67" t="s">
        <v>8</v>
      </c>
      <c r="E69" s="67">
        <v>82</v>
      </c>
      <c r="F69" s="188">
        <v>48</v>
      </c>
      <c r="G69" s="64">
        <v>105</v>
      </c>
      <c r="H69" s="84">
        <v>62.5</v>
      </c>
      <c r="I69" s="64">
        <f t="shared" si="9"/>
        <v>62.5</v>
      </c>
      <c r="J69" s="51"/>
      <c r="K69" s="61">
        <f t="shared" si="10"/>
        <v>55.25</v>
      </c>
      <c r="L69" s="61">
        <f t="shared" si="11"/>
        <v>48</v>
      </c>
    </row>
    <row r="70" spans="1:12" ht="18.75">
      <c r="A70">
        <v>12</v>
      </c>
      <c r="B70" s="58">
        <v>6</v>
      </c>
      <c r="C70" s="78" t="s">
        <v>38</v>
      </c>
      <c r="D70" s="67" t="s">
        <v>41</v>
      </c>
      <c r="E70" s="67">
        <v>101</v>
      </c>
      <c r="F70" s="188">
        <v>0</v>
      </c>
      <c r="G70" s="64">
        <v>105</v>
      </c>
      <c r="H70" s="84">
        <v>62.5</v>
      </c>
      <c r="I70" s="64">
        <f t="shared" si="9"/>
        <v>62.5</v>
      </c>
      <c r="J70" s="51"/>
      <c r="K70" s="61">
        <f t="shared" si="10"/>
        <v>31.25</v>
      </c>
      <c r="L70" s="61">
        <f t="shared" si="11"/>
        <v>0</v>
      </c>
    </row>
    <row r="71" spans="1:12" ht="18.75">
      <c r="A71">
        <v>13</v>
      </c>
      <c r="B71" s="58">
        <v>8</v>
      </c>
      <c r="C71" s="77" t="s">
        <v>20</v>
      </c>
      <c r="D71" s="67" t="s">
        <v>8</v>
      </c>
      <c r="E71" s="67">
        <v>109</v>
      </c>
      <c r="F71" s="188">
        <v>59.5</v>
      </c>
      <c r="G71" s="64">
        <v>106</v>
      </c>
      <c r="H71" s="84">
        <v>51</v>
      </c>
      <c r="I71" s="64">
        <f t="shared" si="9"/>
        <v>59.5</v>
      </c>
      <c r="J71" s="51"/>
      <c r="K71" s="61">
        <f t="shared" si="10"/>
        <v>55.25</v>
      </c>
      <c r="L71" s="61">
        <f t="shared" si="11"/>
        <v>59.5</v>
      </c>
    </row>
    <row r="72" spans="1:12" ht="18.75">
      <c r="A72">
        <v>14</v>
      </c>
      <c r="B72" s="58">
        <v>19</v>
      </c>
      <c r="C72" s="67" t="s">
        <v>66</v>
      </c>
      <c r="D72" s="67" t="s">
        <v>72</v>
      </c>
      <c r="E72" s="1">
        <v>103</v>
      </c>
      <c r="F72" s="187">
        <v>59.5</v>
      </c>
      <c r="G72" s="1">
        <v>97</v>
      </c>
      <c r="H72" s="184">
        <v>0</v>
      </c>
      <c r="I72" s="64">
        <f t="shared" si="9"/>
        <v>59.5</v>
      </c>
      <c r="K72" s="61">
        <f t="shared" si="10"/>
        <v>29.75</v>
      </c>
      <c r="L72" s="61">
        <f t="shared" si="11"/>
        <v>59.5</v>
      </c>
    </row>
    <row r="73" spans="1:12" ht="18.75">
      <c r="A73">
        <v>15</v>
      </c>
      <c r="B73" s="58">
        <v>11</v>
      </c>
      <c r="C73" s="143" t="s">
        <v>28</v>
      </c>
      <c r="D73" s="67" t="s">
        <v>8</v>
      </c>
      <c r="E73" s="67">
        <v>101</v>
      </c>
      <c r="F73" s="188">
        <v>56.5</v>
      </c>
      <c r="G73" s="64">
        <v>102</v>
      </c>
      <c r="H73" s="84">
        <v>37</v>
      </c>
      <c r="I73" s="64">
        <f t="shared" si="9"/>
        <v>56.5</v>
      </c>
      <c r="J73" s="51"/>
      <c r="K73" s="61">
        <f t="shared" si="10"/>
        <v>46.75</v>
      </c>
      <c r="L73" s="61">
        <f t="shared" si="11"/>
        <v>56.5</v>
      </c>
    </row>
    <row r="74" spans="1:12" ht="18.75">
      <c r="A74">
        <v>16</v>
      </c>
      <c r="B74" s="58">
        <v>14</v>
      </c>
      <c r="C74" s="77" t="s">
        <v>44</v>
      </c>
      <c r="D74" s="67" t="s">
        <v>71</v>
      </c>
      <c r="E74" s="67">
        <v>107</v>
      </c>
      <c r="F74" s="188">
        <v>52.5</v>
      </c>
      <c r="G74" s="64">
        <v>112</v>
      </c>
      <c r="H74" s="84">
        <v>54</v>
      </c>
      <c r="I74" s="64">
        <f t="shared" si="9"/>
        <v>54</v>
      </c>
      <c r="J74" s="51"/>
      <c r="K74" s="61">
        <f t="shared" si="10"/>
        <v>53.25</v>
      </c>
      <c r="L74" s="61">
        <f t="shared" si="11"/>
        <v>52.5</v>
      </c>
    </row>
    <row r="75" spans="1:12" ht="18.75">
      <c r="A75">
        <v>17</v>
      </c>
      <c r="B75" s="58">
        <v>12</v>
      </c>
      <c r="C75" s="77" t="s">
        <v>24</v>
      </c>
      <c r="D75" s="67" t="s">
        <v>8</v>
      </c>
      <c r="E75" s="67">
        <v>92</v>
      </c>
      <c r="F75" s="189">
        <v>39</v>
      </c>
      <c r="G75" s="81">
        <v>100</v>
      </c>
      <c r="H75" s="185">
        <v>48</v>
      </c>
      <c r="I75" s="64">
        <f t="shared" si="9"/>
        <v>48</v>
      </c>
      <c r="J75" s="51"/>
      <c r="K75" s="61">
        <f t="shared" si="10"/>
        <v>43.5</v>
      </c>
      <c r="L75" s="61">
        <f t="shared" si="11"/>
        <v>39</v>
      </c>
    </row>
    <row r="76" spans="1:12" ht="18.75">
      <c r="A76">
        <v>18</v>
      </c>
      <c r="B76" s="58">
        <v>16</v>
      </c>
      <c r="C76" s="76" t="s">
        <v>62</v>
      </c>
      <c r="D76" s="67" t="s">
        <v>9</v>
      </c>
      <c r="E76" s="67">
        <v>103</v>
      </c>
      <c r="F76" s="187">
        <v>36.5</v>
      </c>
      <c r="G76" s="1">
        <v>93</v>
      </c>
      <c r="H76" s="184">
        <v>0</v>
      </c>
      <c r="I76" s="64">
        <f t="shared" si="9"/>
        <v>36.5</v>
      </c>
      <c r="K76" s="61">
        <f t="shared" si="10"/>
        <v>18.25</v>
      </c>
      <c r="L76" s="61">
        <f t="shared" si="11"/>
        <v>36.5</v>
      </c>
    </row>
    <row r="77" spans="1:12" ht="18.75">
      <c r="B77" s="58">
        <v>3</v>
      </c>
      <c r="C77" s="77" t="s">
        <v>16</v>
      </c>
      <c r="D77" s="67" t="s">
        <v>8</v>
      </c>
      <c r="E77" s="67">
        <v>111</v>
      </c>
      <c r="F77" s="188">
        <v>0</v>
      </c>
      <c r="G77" s="84">
        <v>115</v>
      </c>
      <c r="H77" s="84">
        <v>0</v>
      </c>
      <c r="I77" s="64">
        <f t="shared" si="9"/>
        <v>0</v>
      </c>
      <c r="J77" s="51"/>
      <c r="K77" s="61">
        <f t="shared" si="10"/>
        <v>0</v>
      </c>
      <c r="L77" s="61">
        <f t="shared" si="11"/>
        <v>0</v>
      </c>
    </row>
  </sheetData>
  <sortState ref="B59:L77">
    <sortCondition descending="1" ref="I59:I77"/>
    <sortCondition descending="1" ref="K59:K77"/>
    <sortCondition descending="1" ref="L59:L77"/>
  </sortState>
  <mergeCells count="6">
    <mergeCell ref="C57:D57"/>
    <mergeCell ref="C17:D17"/>
    <mergeCell ref="C1:D1"/>
    <mergeCell ref="C2:D2"/>
    <mergeCell ref="C41:D41"/>
    <mergeCell ref="C42:D42"/>
  </mergeCells>
  <pageMargins left="0.12" right="0.2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workbookViewId="0">
      <selection activeCell="AG67" sqref="AG67"/>
    </sheetView>
  </sheetViews>
  <sheetFormatPr defaultRowHeight="15"/>
  <cols>
    <col min="1" max="1" width="1.42578125" style="2" customWidth="1"/>
    <col min="2" max="2" width="3" style="2" customWidth="1"/>
    <col min="3" max="3" width="4" style="2" customWidth="1"/>
    <col min="4" max="4" width="1.140625" style="2" customWidth="1"/>
    <col min="5" max="6" width="4.42578125" style="2" customWidth="1"/>
    <col min="7" max="7" width="0.85546875" style="2" customWidth="1"/>
    <col min="8" max="8" width="3.42578125" style="2" customWidth="1"/>
    <col min="9" max="9" width="3.85546875" style="2" customWidth="1"/>
    <col min="10" max="10" width="0.85546875" style="2" customWidth="1"/>
    <col min="11" max="11" width="3.42578125" style="2" customWidth="1"/>
    <col min="12" max="12" width="4" style="2" customWidth="1"/>
    <col min="13" max="13" width="2.42578125" style="2" customWidth="1"/>
    <col min="14" max="14" width="3.7109375" style="2" customWidth="1"/>
    <col min="15" max="15" width="3.5703125" style="2" customWidth="1"/>
    <col min="16" max="16" width="0.85546875" style="2" customWidth="1"/>
    <col min="17" max="18" width="4.28515625" style="2" customWidth="1"/>
    <col min="19" max="19" width="0.85546875" style="2" customWidth="1"/>
    <col min="20" max="20" width="3.7109375" style="2" customWidth="1"/>
    <col min="21" max="21" width="3.85546875" style="2" customWidth="1"/>
    <col min="22" max="22" width="0.85546875" style="2" customWidth="1"/>
    <col min="23" max="24" width="4.140625" style="2" customWidth="1"/>
    <col min="25" max="25" width="0.85546875" style="2" customWidth="1"/>
    <col min="26" max="26" width="3.7109375" style="2" customWidth="1"/>
    <col min="27" max="27" width="4.140625" style="2" customWidth="1"/>
    <col min="28" max="28" width="0.85546875" style="2" customWidth="1"/>
    <col min="29" max="30" width="4.7109375" style="2" customWidth="1"/>
    <col min="31" max="31" width="3.7109375" style="2" customWidth="1"/>
    <col min="32" max="32" width="4.42578125" style="2" customWidth="1"/>
    <col min="33" max="33" width="9.140625" style="2"/>
    <col min="34" max="35" width="4.7109375" style="2" customWidth="1"/>
    <col min="36" max="16384" width="9.140625" style="2"/>
  </cols>
  <sheetData>
    <row r="1" spans="1:35" ht="12" customHeight="1" thickBot="1">
      <c r="A1" s="209"/>
      <c r="B1" s="210"/>
      <c r="C1" s="211"/>
      <c r="D1" s="212"/>
      <c r="E1" s="286"/>
      <c r="F1" s="286"/>
      <c r="G1" s="286"/>
      <c r="H1" s="313">
        <v>1</v>
      </c>
      <c r="I1" s="303">
        <v>20</v>
      </c>
      <c r="J1" s="213"/>
      <c r="K1" s="214">
        <v>88</v>
      </c>
      <c r="L1" s="214">
        <v>89</v>
      </c>
      <c r="M1" s="214"/>
      <c r="N1" s="215"/>
      <c r="O1" s="216"/>
      <c r="P1" s="217"/>
      <c r="Q1" s="218"/>
      <c r="R1" s="218"/>
      <c r="S1" s="218"/>
      <c r="T1" s="218"/>
      <c r="U1" s="216"/>
      <c r="V1" s="217"/>
      <c r="W1" s="217"/>
      <c r="X1" s="217"/>
      <c r="Y1" s="217"/>
      <c r="Z1" s="219"/>
      <c r="AA1" s="219"/>
      <c r="AB1" s="219"/>
      <c r="AC1" s="318" t="s">
        <v>14</v>
      </c>
      <c r="AD1" s="318"/>
      <c r="AE1" s="319"/>
      <c r="AF1" s="219"/>
    </row>
    <row r="2" spans="1:35" ht="12" customHeight="1" thickTop="1">
      <c r="A2" s="209"/>
      <c r="B2" s="293" t="s">
        <v>51</v>
      </c>
      <c r="C2" s="294"/>
      <c r="D2" s="212"/>
      <c r="E2" s="218"/>
      <c r="F2" s="218"/>
      <c r="G2" s="212"/>
      <c r="H2" s="308"/>
      <c r="I2" s="304"/>
      <c r="J2" s="220"/>
      <c r="K2" s="221"/>
      <c r="L2" s="222"/>
      <c r="M2" s="223"/>
      <c r="N2" s="309" t="s">
        <v>105</v>
      </c>
      <c r="O2" s="302"/>
      <c r="P2" s="224"/>
      <c r="Q2" s="225"/>
      <c r="R2" s="225"/>
      <c r="S2" s="225"/>
      <c r="T2" s="225"/>
      <c r="U2" s="226"/>
      <c r="V2" s="224"/>
      <c r="W2" s="224"/>
      <c r="X2" s="224"/>
      <c r="Y2" s="224"/>
      <c r="Z2" s="227"/>
      <c r="AA2" s="227"/>
      <c r="AB2" s="227"/>
      <c r="AC2" s="320" t="s">
        <v>15</v>
      </c>
      <c r="AD2" s="320"/>
      <c r="AE2" s="319"/>
      <c r="AF2" s="227"/>
      <c r="AH2" s="28"/>
      <c r="AI2" s="28"/>
    </row>
    <row r="3" spans="1:35" ht="12" customHeight="1" thickBot="1">
      <c r="A3" s="209"/>
      <c r="B3" s="297">
        <v>16</v>
      </c>
      <c r="C3" s="303">
        <v>14</v>
      </c>
      <c r="D3" s="213"/>
      <c r="E3" s="218">
        <v>84</v>
      </c>
      <c r="F3" s="218">
        <v>80</v>
      </c>
      <c r="G3" s="214"/>
      <c r="H3" s="309" t="s">
        <v>105</v>
      </c>
      <c r="I3" s="302"/>
      <c r="J3" s="228"/>
      <c r="K3" s="229">
        <v>5</v>
      </c>
      <c r="L3" s="230">
        <v>10</v>
      </c>
      <c r="M3" s="231"/>
      <c r="N3" s="313">
        <v>1</v>
      </c>
      <c r="O3" s="303">
        <v>20</v>
      </c>
      <c r="P3" s="232"/>
      <c r="Q3" s="225"/>
      <c r="R3" s="225"/>
      <c r="S3" s="225"/>
      <c r="T3" s="225"/>
      <c r="U3" s="226"/>
      <c r="V3" s="224"/>
      <c r="W3" s="224"/>
      <c r="X3" s="224"/>
      <c r="Y3" s="224"/>
      <c r="Z3" s="227"/>
      <c r="AA3" s="227"/>
      <c r="AB3" s="227"/>
      <c r="AC3" s="316">
        <v>44535</v>
      </c>
      <c r="AD3" s="317"/>
      <c r="AE3" s="317"/>
      <c r="AF3" s="227"/>
      <c r="AH3" s="28"/>
      <c r="AI3" s="28"/>
    </row>
    <row r="4" spans="1:35" ht="12" customHeight="1" thickTop="1">
      <c r="A4" s="209"/>
      <c r="B4" s="298"/>
      <c r="C4" s="304"/>
      <c r="D4" s="220"/>
      <c r="E4" s="221"/>
      <c r="F4" s="233"/>
      <c r="G4" s="214"/>
      <c r="H4" s="234"/>
      <c r="I4" s="235"/>
      <c r="J4" s="214"/>
      <c r="K4" s="236">
        <v>5</v>
      </c>
      <c r="L4" s="237">
        <v>0</v>
      </c>
      <c r="M4" s="223"/>
      <c r="N4" s="308"/>
      <c r="O4" s="304"/>
      <c r="P4" s="238"/>
      <c r="Q4" s="239"/>
      <c r="R4" s="225"/>
      <c r="S4" s="225"/>
      <c r="T4" s="225"/>
      <c r="U4" s="226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</row>
    <row r="5" spans="1:35" ht="12" customHeight="1" thickBot="1">
      <c r="A5" s="209"/>
      <c r="B5" s="240"/>
      <c r="C5" s="241"/>
      <c r="D5" s="228"/>
      <c r="E5" s="229">
        <v>10</v>
      </c>
      <c r="F5" s="242">
        <v>0</v>
      </c>
      <c r="G5" s="243"/>
      <c r="H5" s="297">
        <v>16</v>
      </c>
      <c r="I5" s="303">
        <v>14</v>
      </c>
      <c r="J5" s="244"/>
      <c r="K5" s="245"/>
      <c r="L5" s="246"/>
      <c r="M5" s="223"/>
      <c r="N5" s="309"/>
      <c r="O5" s="302"/>
      <c r="P5" s="224"/>
      <c r="Q5" s="239">
        <v>85</v>
      </c>
      <c r="R5" s="225">
        <v>83</v>
      </c>
      <c r="S5" s="225"/>
      <c r="T5" s="225"/>
      <c r="U5" s="226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</row>
    <row r="6" spans="1:35" ht="12" customHeight="1" thickTop="1">
      <c r="A6" s="209"/>
      <c r="B6" s="240"/>
      <c r="C6" s="241"/>
      <c r="D6" s="214"/>
      <c r="E6" s="236">
        <v>0</v>
      </c>
      <c r="F6" s="247">
        <v>0</v>
      </c>
      <c r="G6" s="214"/>
      <c r="H6" s="298"/>
      <c r="I6" s="304"/>
      <c r="J6" s="248"/>
      <c r="K6" s="218"/>
      <c r="L6" s="225"/>
      <c r="M6" s="211"/>
      <c r="N6" s="225"/>
      <c r="O6" s="249"/>
      <c r="P6" s="224"/>
      <c r="Q6" s="250"/>
      <c r="R6" s="251"/>
      <c r="S6" s="225"/>
      <c r="T6" s="309" t="s">
        <v>105</v>
      </c>
      <c r="U6" s="302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</row>
    <row r="7" spans="1:35" ht="12" customHeight="1" thickBot="1">
      <c r="A7" s="209"/>
      <c r="B7" s="297">
        <v>17</v>
      </c>
      <c r="C7" s="303">
        <v>12</v>
      </c>
      <c r="D7" s="244"/>
      <c r="E7" s="245"/>
      <c r="F7" s="252"/>
      <c r="G7" s="214"/>
      <c r="H7" s="293" t="s">
        <v>51</v>
      </c>
      <c r="I7" s="294"/>
      <c r="J7" s="212"/>
      <c r="K7" s="218"/>
      <c r="L7" s="225"/>
      <c r="M7" s="211"/>
      <c r="N7" s="225"/>
      <c r="O7" s="249"/>
      <c r="P7" s="224"/>
      <c r="Q7" s="253">
        <v>10</v>
      </c>
      <c r="R7" s="254">
        <v>10</v>
      </c>
      <c r="S7" s="255"/>
      <c r="T7" s="313">
        <v>1</v>
      </c>
      <c r="U7" s="303">
        <v>20</v>
      </c>
      <c r="V7" s="256"/>
      <c r="W7" s="224"/>
      <c r="X7" s="224"/>
      <c r="Y7" s="224"/>
      <c r="Z7" s="224"/>
      <c r="AA7" s="224"/>
      <c r="AB7" s="224"/>
      <c r="AC7" s="224"/>
      <c r="AD7" s="224"/>
      <c r="AE7" s="224"/>
      <c r="AF7" s="224"/>
    </row>
    <row r="8" spans="1:35" ht="12" customHeight="1" thickTop="1">
      <c r="A8" s="209"/>
      <c r="B8" s="298"/>
      <c r="C8" s="304"/>
      <c r="D8" s="212"/>
      <c r="E8" s="257"/>
      <c r="F8" s="257"/>
      <c r="G8" s="257"/>
      <c r="H8" s="293" t="s">
        <v>107</v>
      </c>
      <c r="I8" s="294"/>
      <c r="J8" s="212"/>
      <c r="K8" s="212"/>
      <c r="L8" s="211"/>
      <c r="M8" s="211"/>
      <c r="N8" s="224"/>
      <c r="O8" s="226"/>
      <c r="P8" s="224"/>
      <c r="Q8" s="258">
        <v>0</v>
      </c>
      <c r="R8" s="259">
        <v>0</v>
      </c>
      <c r="S8" s="260"/>
      <c r="T8" s="308"/>
      <c r="U8" s="304"/>
      <c r="V8" s="261"/>
      <c r="W8" s="239"/>
      <c r="X8" s="225"/>
      <c r="Y8" s="225"/>
      <c r="Z8" s="224"/>
      <c r="AA8" s="224"/>
      <c r="AB8" s="224"/>
      <c r="AC8" s="224"/>
      <c r="AD8" s="224"/>
      <c r="AE8" s="224"/>
      <c r="AF8" s="224"/>
    </row>
    <row r="9" spans="1:35" ht="12" customHeight="1" thickBot="1">
      <c r="A9" s="209"/>
      <c r="B9" s="309" t="s">
        <v>106</v>
      </c>
      <c r="C9" s="302"/>
      <c r="D9" s="257"/>
      <c r="E9" s="257"/>
      <c r="F9" s="212"/>
      <c r="G9" s="212"/>
      <c r="H9" s="313">
        <v>8</v>
      </c>
      <c r="I9" s="303">
        <v>4</v>
      </c>
      <c r="J9" s="213"/>
      <c r="K9" s="214">
        <v>89</v>
      </c>
      <c r="L9" s="223">
        <v>80</v>
      </c>
      <c r="M9" s="223"/>
      <c r="N9" s="224"/>
      <c r="O9" s="226"/>
      <c r="P9" s="224"/>
      <c r="Q9" s="239"/>
      <c r="R9" s="225"/>
      <c r="S9" s="225"/>
      <c r="T9" s="309"/>
      <c r="U9" s="302"/>
      <c r="V9" s="224"/>
      <c r="W9" s="239"/>
      <c r="X9" s="225"/>
      <c r="Y9" s="225"/>
      <c r="Z9" s="224"/>
      <c r="AA9" s="224"/>
      <c r="AB9" s="224"/>
      <c r="AC9" s="224"/>
      <c r="AD9" s="224"/>
      <c r="AE9" s="224"/>
      <c r="AF9" s="224"/>
    </row>
    <row r="10" spans="1:35" ht="12" customHeight="1" thickTop="1">
      <c r="A10" s="209"/>
      <c r="B10" s="293"/>
      <c r="C10" s="294"/>
      <c r="D10" s="212"/>
      <c r="E10" s="212"/>
      <c r="F10" s="212"/>
      <c r="G10" s="212"/>
      <c r="H10" s="308"/>
      <c r="I10" s="304"/>
      <c r="J10" s="220"/>
      <c r="K10" s="262"/>
      <c r="L10" s="251"/>
      <c r="M10" s="223"/>
      <c r="N10" s="293"/>
      <c r="O10" s="294"/>
      <c r="P10" s="224"/>
      <c r="Q10" s="239"/>
      <c r="R10" s="225"/>
      <c r="S10" s="225"/>
      <c r="T10" s="225"/>
      <c r="U10" s="249"/>
      <c r="V10" s="224"/>
      <c r="W10" s="239"/>
      <c r="X10" s="225"/>
      <c r="Y10" s="225"/>
      <c r="Z10" s="224"/>
      <c r="AA10" s="224"/>
      <c r="AB10" s="224"/>
      <c r="AC10" s="224"/>
      <c r="AD10" s="224"/>
      <c r="AE10" s="224"/>
      <c r="AF10" s="224"/>
    </row>
    <row r="11" spans="1:35" ht="12" customHeight="1" thickBot="1">
      <c r="A11" s="209"/>
      <c r="B11" s="297"/>
      <c r="C11" s="303"/>
      <c r="D11" s="213"/>
      <c r="E11" s="214"/>
      <c r="F11" s="214"/>
      <c r="G11" s="214"/>
      <c r="H11" s="240"/>
      <c r="I11" s="241"/>
      <c r="J11" s="228"/>
      <c r="K11" s="253">
        <v>0</v>
      </c>
      <c r="L11" s="263">
        <v>2</v>
      </c>
      <c r="M11" s="231"/>
      <c r="N11" s="297">
        <v>9</v>
      </c>
      <c r="O11" s="303">
        <v>18</v>
      </c>
      <c r="P11" s="232"/>
      <c r="Q11" s="239"/>
      <c r="R11" s="225"/>
      <c r="S11" s="225"/>
      <c r="T11" s="225"/>
      <c r="U11" s="226"/>
      <c r="V11" s="224"/>
      <c r="W11" s="239"/>
      <c r="X11" s="225"/>
      <c r="Y11" s="225"/>
      <c r="Z11" s="224"/>
      <c r="AA11" s="224"/>
      <c r="AB11" s="224"/>
      <c r="AC11" s="224"/>
      <c r="AD11" s="224"/>
      <c r="AE11" s="224"/>
      <c r="AF11" s="224"/>
    </row>
    <row r="12" spans="1:35" ht="12" customHeight="1" thickTop="1">
      <c r="A12" s="209"/>
      <c r="B12" s="298"/>
      <c r="C12" s="304"/>
      <c r="D12" s="220"/>
      <c r="E12" s="221"/>
      <c r="F12" s="233"/>
      <c r="G12" s="214"/>
      <c r="H12" s="240"/>
      <c r="I12" s="241"/>
      <c r="J12" s="214"/>
      <c r="K12" s="258">
        <v>0</v>
      </c>
      <c r="L12" s="259">
        <v>8</v>
      </c>
      <c r="M12" s="223"/>
      <c r="N12" s="298"/>
      <c r="O12" s="304"/>
      <c r="P12" s="238"/>
      <c r="Q12" s="225"/>
      <c r="R12" s="225"/>
      <c r="S12" s="225"/>
      <c r="T12" s="225"/>
      <c r="U12" s="226"/>
      <c r="V12" s="224"/>
      <c r="W12" s="239"/>
      <c r="X12" s="225"/>
      <c r="Y12" s="225"/>
      <c r="Z12" s="224"/>
      <c r="AA12" s="224"/>
      <c r="AB12" s="224"/>
      <c r="AC12" s="224"/>
      <c r="AD12" s="224"/>
      <c r="AE12" s="224"/>
      <c r="AF12" s="224"/>
    </row>
    <row r="13" spans="1:35" ht="12" customHeight="1" thickBot="1">
      <c r="A13" s="209"/>
      <c r="B13" s="240"/>
      <c r="C13" s="241"/>
      <c r="D13" s="228"/>
      <c r="E13" s="229"/>
      <c r="F13" s="242"/>
      <c r="G13" s="243"/>
      <c r="H13" s="297">
        <v>9</v>
      </c>
      <c r="I13" s="303">
        <v>18</v>
      </c>
      <c r="J13" s="244"/>
      <c r="K13" s="264"/>
      <c r="L13" s="265"/>
      <c r="M13" s="223"/>
      <c r="N13" s="293" t="s">
        <v>55</v>
      </c>
      <c r="O13" s="294"/>
      <c r="P13" s="224"/>
      <c r="Q13" s="225"/>
      <c r="R13" s="225"/>
      <c r="S13" s="225"/>
      <c r="T13" s="225"/>
      <c r="U13" s="226"/>
      <c r="V13" s="224"/>
      <c r="W13" s="239">
        <v>90</v>
      </c>
      <c r="X13" s="225">
        <v>89</v>
      </c>
      <c r="Y13" s="225"/>
      <c r="Z13" s="224"/>
      <c r="AA13" s="224"/>
      <c r="AB13" s="224"/>
      <c r="AC13" s="224"/>
      <c r="AD13" s="224"/>
      <c r="AE13" s="224"/>
      <c r="AF13" s="224"/>
    </row>
    <row r="14" spans="1:35" ht="12" customHeight="1" thickTop="1">
      <c r="A14" s="209"/>
      <c r="B14" s="240"/>
      <c r="C14" s="241"/>
      <c r="D14" s="214"/>
      <c r="E14" s="236"/>
      <c r="F14" s="247"/>
      <c r="G14" s="214"/>
      <c r="H14" s="298"/>
      <c r="I14" s="304"/>
      <c r="J14" s="212"/>
      <c r="K14" s="217"/>
      <c r="L14" s="224"/>
      <c r="M14" s="211"/>
      <c r="N14" s="225"/>
      <c r="O14" s="249"/>
      <c r="P14" s="224"/>
      <c r="Q14" s="225"/>
      <c r="R14" s="225"/>
      <c r="S14" s="225"/>
      <c r="T14" s="225"/>
      <c r="U14" s="226"/>
      <c r="V14" s="224"/>
      <c r="W14" s="262"/>
      <c r="X14" s="266"/>
      <c r="Y14" s="225"/>
      <c r="Z14" s="309" t="s">
        <v>105</v>
      </c>
      <c r="AA14" s="302"/>
      <c r="AB14" s="224"/>
      <c r="AC14" s="224"/>
      <c r="AD14" s="224"/>
      <c r="AE14" s="224"/>
      <c r="AF14" s="224"/>
    </row>
    <row r="15" spans="1:35" ht="12" customHeight="1" thickBot="1">
      <c r="A15" s="209"/>
      <c r="B15" s="297"/>
      <c r="C15" s="299"/>
      <c r="D15" s="244"/>
      <c r="E15" s="245"/>
      <c r="F15" s="252"/>
      <c r="G15" s="214"/>
      <c r="H15" s="293" t="s">
        <v>55</v>
      </c>
      <c r="I15" s="294"/>
      <c r="J15" s="212"/>
      <c r="K15" s="212"/>
      <c r="L15" s="211"/>
      <c r="M15" s="211"/>
      <c r="N15" s="224"/>
      <c r="O15" s="226"/>
      <c r="P15" s="224"/>
      <c r="Q15" s="225"/>
      <c r="R15" s="225"/>
      <c r="S15" s="225"/>
      <c r="T15" s="225"/>
      <c r="U15" s="226"/>
      <c r="V15" s="224"/>
      <c r="W15" s="267">
        <v>10</v>
      </c>
      <c r="X15" s="268">
        <v>7</v>
      </c>
      <c r="Y15" s="225"/>
      <c r="Z15" s="313">
        <v>1</v>
      </c>
      <c r="AA15" s="303">
        <v>20</v>
      </c>
      <c r="AB15" s="256"/>
      <c r="AC15" s="224"/>
      <c r="AD15" s="224"/>
      <c r="AE15" s="224"/>
      <c r="AF15" s="224"/>
    </row>
    <row r="16" spans="1:35" ht="12" customHeight="1" thickTop="1">
      <c r="A16" s="209"/>
      <c r="B16" s="298"/>
      <c r="C16" s="300"/>
      <c r="D16" s="212"/>
      <c r="E16" s="212"/>
      <c r="F16" s="212"/>
      <c r="G16" s="212"/>
      <c r="H16" s="293" t="s">
        <v>108</v>
      </c>
      <c r="I16" s="294"/>
      <c r="J16" s="212"/>
      <c r="K16" s="212"/>
      <c r="L16" s="211"/>
      <c r="M16" s="211"/>
      <c r="N16" s="224"/>
      <c r="O16" s="226"/>
      <c r="P16" s="224"/>
      <c r="Q16" s="225"/>
      <c r="R16" s="225"/>
      <c r="S16" s="225"/>
      <c r="T16" s="225"/>
      <c r="U16" s="226"/>
      <c r="V16" s="224"/>
      <c r="W16" s="269">
        <v>0</v>
      </c>
      <c r="X16" s="270">
        <v>3</v>
      </c>
      <c r="Y16" s="260"/>
      <c r="Z16" s="308"/>
      <c r="AA16" s="304"/>
      <c r="AB16" s="261"/>
      <c r="AC16" s="239"/>
      <c r="AD16" s="225"/>
      <c r="AE16" s="224"/>
      <c r="AF16" s="224"/>
    </row>
    <row r="17" spans="1:32" ht="12" customHeight="1" thickBot="1">
      <c r="A17" s="209"/>
      <c r="B17" s="309"/>
      <c r="C17" s="302"/>
      <c r="D17" s="212"/>
      <c r="E17" s="212"/>
      <c r="F17" s="212"/>
      <c r="G17" s="212"/>
      <c r="H17" s="313">
        <v>4</v>
      </c>
      <c r="I17" s="303">
        <v>2</v>
      </c>
      <c r="J17" s="213"/>
      <c r="K17" s="214">
        <v>90</v>
      </c>
      <c r="L17" s="223">
        <v>81</v>
      </c>
      <c r="M17" s="223"/>
      <c r="N17" s="224"/>
      <c r="O17" s="226"/>
      <c r="P17" s="224"/>
      <c r="Q17" s="225"/>
      <c r="R17" s="225"/>
      <c r="S17" s="225"/>
      <c r="T17" s="225"/>
      <c r="U17" s="226"/>
      <c r="V17" s="224"/>
      <c r="W17" s="271"/>
      <c r="X17" s="272"/>
      <c r="Y17" s="225"/>
      <c r="Z17" s="293"/>
      <c r="AA17" s="294"/>
      <c r="AB17" s="224"/>
      <c r="AC17" s="239"/>
      <c r="AD17" s="225"/>
      <c r="AE17" s="224"/>
      <c r="AF17" s="224"/>
    </row>
    <row r="18" spans="1:32" ht="12" customHeight="1" thickTop="1">
      <c r="A18" s="209"/>
      <c r="B18" s="293"/>
      <c r="C18" s="294"/>
      <c r="D18" s="212"/>
      <c r="E18" s="212"/>
      <c r="F18" s="212"/>
      <c r="G18" s="212"/>
      <c r="H18" s="308"/>
      <c r="I18" s="304"/>
      <c r="J18" s="220"/>
      <c r="K18" s="221"/>
      <c r="L18" s="222"/>
      <c r="M18" s="223"/>
      <c r="N18" s="293" t="s">
        <v>108</v>
      </c>
      <c r="O18" s="294"/>
      <c r="P18" s="224"/>
      <c r="Q18" s="225"/>
      <c r="R18" s="225"/>
      <c r="S18" s="225"/>
      <c r="T18" s="225"/>
      <c r="U18" s="226"/>
      <c r="V18" s="224"/>
      <c r="W18" s="239"/>
      <c r="X18" s="225"/>
      <c r="Y18" s="225"/>
      <c r="Z18" s="225"/>
      <c r="AA18" s="225"/>
      <c r="AB18" s="224"/>
      <c r="AC18" s="239"/>
      <c r="AD18" s="225"/>
      <c r="AE18" s="224"/>
      <c r="AF18" s="224"/>
    </row>
    <row r="19" spans="1:32" ht="12" customHeight="1" thickBot="1">
      <c r="A19" s="209"/>
      <c r="B19" s="297"/>
      <c r="C19" s="303"/>
      <c r="D19" s="213"/>
      <c r="E19" s="214"/>
      <c r="F19" s="214"/>
      <c r="G19" s="214"/>
      <c r="H19" s="240"/>
      <c r="I19" s="241"/>
      <c r="J19" s="228"/>
      <c r="K19" s="229">
        <v>10</v>
      </c>
      <c r="L19" s="230">
        <v>10</v>
      </c>
      <c r="M19" s="231"/>
      <c r="N19" s="313">
        <v>4</v>
      </c>
      <c r="O19" s="303">
        <v>2</v>
      </c>
      <c r="P19" s="232"/>
      <c r="Q19" s="225"/>
      <c r="R19" s="225"/>
      <c r="S19" s="225"/>
      <c r="T19" s="225"/>
      <c r="U19" s="226"/>
      <c r="V19" s="224"/>
      <c r="W19" s="239"/>
      <c r="X19" s="225"/>
      <c r="Y19" s="225"/>
      <c r="Z19" s="224"/>
      <c r="AA19" s="224"/>
      <c r="AB19" s="224"/>
      <c r="AC19" s="239"/>
      <c r="AD19" s="225"/>
      <c r="AE19" s="224"/>
      <c r="AF19" s="224"/>
    </row>
    <row r="20" spans="1:32" ht="12" customHeight="1" thickTop="1">
      <c r="A20" s="209"/>
      <c r="B20" s="298"/>
      <c r="C20" s="304"/>
      <c r="D20" s="220"/>
      <c r="E20" s="221"/>
      <c r="F20" s="233"/>
      <c r="G20" s="214"/>
      <c r="H20" s="293"/>
      <c r="I20" s="294"/>
      <c r="J20" s="214"/>
      <c r="K20" s="236">
        <v>0</v>
      </c>
      <c r="L20" s="237">
        <v>0</v>
      </c>
      <c r="M20" s="223"/>
      <c r="N20" s="308"/>
      <c r="O20" s="304"/>
      <c r="P20" s="238"/>
      <c r="Q20" s="239"/>
      <c r="R20" s="225"/>
      <c r="S20" s="225"/>
      <c r="T20" s="225"/>
      <c r="U20" s="226"/>
      <c r="V20" s="224"/>
      <c r="W20" s="239"/>
      <c r="X20" s="225"/>
      <c r="Y20" s="225"/>
      <c r="Z20" s="224"/>
      <c r="AA20" s="224"/>
      <c r="AB20" s="224"/>
      <c r="AC20" s="239"/>
      <c r="AD20" s="225"/>
      <c r="AE20" s="224"/>
      <c r="AF20" s="224"/>
    </row>
    <row r="21" spans="1:32" ht="12" customHeight="1" thickBot="1">
      <c r="A21" s="209"/>
      <c r="B21" s="240"/>
      <c r="C21" s="241"/>
      <c r="D21" s="228"/>
      <c r="E21" s="229"/>
      <c r="F21" s="242"/>
      <c r="G21" s="213"/>
      <c r="H21" s="297">
        <v>13</v>
      </c>
      <c r="I21" s="303">
        <v>8</v>
      </c>
      <c r="J21" s="244"/>
      <c r="K21" s="245"/>
      <c r="L21" s="246"/>
      <c r="M21" s="223"/>
      <c r="N21" s="224"/>
      <c r="O21" s="226"/>
      <c r="P21" s="224"/>
      <c r="Q21" s="239">
        <v>92</v>
      </c>
      <c r="R21" s="225">
        <v>93</v>
      </c>
      <c r="S21" s="225"/>
      <c r="T21" s="225"/>
      <c r="U21" s="226"/>
      <c r="V21" s="224"/>
      <c r="W21" s="239"/>
      <c r="X21" s="225"/>
      <c r="Y21" s="225"/>
      <c r="Z21" s="224"/>
      <c r="AA21" s="224"/>
      <c r="AB21" s="224"/>
      <c r="AC21" s="239"/>
      <c r="AD21" s="225"/>
      <c r="AE21" s="224"/>
      <c r="AF21" s="224"/>
    </row>
    <row r="22" spans="1:32" ht="12" customHeight="1" thickTop="1">
      <c r="A22" s="209"/>
      <c r="B22" s="240"/>
      <c r="C22" s="241"/>
      <c r="D22" s="214"/>
      <c r="E22" s="236"/>
      <c r="F22" s="247"/>
      <c r="G22" s="214"/>
      <c r="H22" s="298"/>
      <c r="I22" s="304"/>
      <c r="J22" s="248"/>
      <c r="K22" s="218"/>
      <c r="L22" s="225"/>
      <c r="M22" s="211"/>
      <c r="N22" s="224"/>
      <c r="O22" s="226"/>
      <c r="P22" s="224"/>
      <c r="Q22" s="250"/>
      <c r="R22" s="251"/>
      <c r="S22" s="225"/>
      <c r="T22" s="310"/>
      <c r="U22" s="311"/>
      <c r="V22" s="224"/>
      <c r="W22" s="239"/>
      <c r="X22" s="225"/>
      <c r="Y22" s="225"/>
      <c r="Z22" s="224"/>
      <c r="AA22" s="224"/>
      <c r="AB22" s="224"/>
      <c r="AC22" s="239"/>
      <c r="AD22" s="225"/>
      <c r="AE22" s="224"/>
      <c r="AF22" s="224"/>
    </row>
    <row r="23" spans="1:32" ht="12" customHeight="1" thickBot="1">
      <c r="A23" s="209"/>
      <c r="B23" s="297"/>
      <c r="C23" s="299"/>
      <c r="D23" s="244"/>
      <c r="E23" s="245"/>
      <c r="F23" s="252"/>
      <c r="G23" s="214"/>
      <c r="H23" s="309" t="s">
        <v>49</v>
      </c>
      <c r="I23" s="302"/>
      <c r="J23" s="212"/>
      <c r="K23" s="218"/>
      <c r="L23" s="225"/>
      <c r="M23" s="211"/>
      <c r="N23" s="224"/>
      <c r="O23" s="226"/>
      <c r="P23" s="224"/>
      <c r="Q23" s="273">
        <v>5.5</v>
      </c>
      <c r="R23" s="274">
        <v>10</v>
      </c>
      <c r="S23" s="255"/>
      <c r="T23" s="313">
        <v>4</v>
      </c>
      <c r="U23" s="303">
        <v>2</v>
      </c>
      <c r="V23" s="256"/>
      <c r="W23" s="239"/>
      <c r="X23" s="225"/>
      <c r="Y23" s="225"/>
      <c r="Z23" s="224"/>
      <c r="AA23" s="224"/>
      <c r="AB23" s="224"/>
      <c r="AC23" s="239"/>
      <c r="AD23" s="225"/>
      <c r="AE23" s="224"/>
      <c r="AF23" s="224"/>
    </row>
    <row r="24" spans="1:32" ht="12" customHeight="1" thickTop="1">
      <c r="A24" s="209"/>
      <c r="B24" s="298"/>
      <c r="C24" s="300"/>
      <c r="D24" s="212"/>
      <c r="E24" s="212"/>
      <c r="F24" s="212"/>
      <c r="G24" s="212"/>
      <c r="H24" s="293" t="s">
        <v>52</v>
      </c>
      <c r="I24" s="294"/>
      <c r="J24" s="212"/>
      <c r="K24" s="212"/>
      <c r="L24" s="211"/>
      <c r="M24" s="211"/>
      <c r="N24" s="224"/>
      <c r="O24" s="226"/>
      <c r="P24" s="224"/>
      <c r="Q24" s="269">
        <v>4.5</v>
      </c>
      <c r="R24" s="270">
        <v>0</v>
      </c>
      <c r="S24" s="260"/>
      <c r="T24" s="308"/>
      <c r="U24" s="304"/>
      <c r="V24" s="261"/>
      <c r="W24" s="224"/>
      <c r="X24" s="224"/>
      <c r="Y24" s="224"/>
      <c r="Z24" s="224"/>
      <c r="AA24" s="224"/>
      <c r="AB24" s="224"/>
      <c r="AC24" s="239"/>
      <c r="AD24" s="225"/>
      <c r="AE24" s="224"/>
      <c r="AF24" s="224"/>
    </row>
    <row r="25" spans="1:32" ht="12" customHeight="1" thickBot="1">
      <c r="A25" s="209"/>
      <c r="B25" s="309"/>
      <c r="C25" s="302"/>
      <c r="D25" s="212"/>
      <c r="E25" s="212"/>
      <c r="F25" s="212"/>
      <c r="G25" s="212"/>
      <c r="H25" s="313">
        <v>5</v>
      </c>
      <c r="I25" s="303">
        <v>5</v>
      </c>
      <c r="J25" s="213"/>
      <c r="K25" s="214">
        <v>93</v>
      </c>
      <c r="L25" s="223">
        <v>86</v>
      </c>
      <c r="M25" s="223"/>
      <c r="N25" s="224"/>
      <c r="O25" s="226"/>
      <c r="P25" s="224"/>
      <c r="Q25" s="239"/>
      <c r="R25" s="225"/>
      <c r="S25" s="225"/>
      <c r="T25" s="293" t="s">
        <v>108</v>
      </c>
      <c r="U25" s="294"/>
      <c r="V25" s="224"/>
      <c r="W25" s="224"/>
      <c r="X25" s="224"/>
      <c r="Y25" s="224"/>
      <c r="Z25" s="224"/>
      <c r="AA25" s="224"/>
      <c r="AB25" s="224"/>
      <c r="AC25" s="239"/>
      <c r="AD25" s="225"/>
      <c r="AE25" s="224"/>
      <c r="AF25" s="224"/>
    </row>
    <row r="26" spans="1:32" ht="12" customHeight="1" thickTop="1">
      <c r="A26" s="209"/>
      <c r="B26" s="293"/>
      <c r="C26" s="294"/>
      <c r="D26" s="212"/>
      <c r="E26" s="212"/>
      <c r="F26" s="212"/>
      <c r="G26" s="212"/>
      <c r="H26" s="308"/>
      <c r="I26" s="304"/>
      <c r="J26" s="220"/>
      <c r="K26" s="221"/>
      <c r="L26" s="222"/>
      <c r="M26" s="223"/>
      <c r="N26" s="293"/>
      <c r="O26" s="294"/>
      <c r="P26" s="224"/>
      <c r="Q26" s="239"/>
      <c r="R26" s="225"/>
      <c r="S26" s="225"/>
      <c r="T26" s="225"/>
      <c r="U26" s="249"/>
      <c r="V26" s="224"/>
      <c r="W26" s="224"/>
      <c r="X26" s="224"/>
      <c r="Y26" s="224"/>
      <c r="Z26" s="224"/>
      <c r="AA26" s="224"/>
      <c r="AB26" s="224"/>
      <c r="AC26" s="239"/>
      <c r="AD26" s="225"/>
      <c r="AE26" s="224"/>
      <c r="AF26" s="224"/>
    </row>
    <row r="27" spans="1:32" ht="12" customHeight="1" thickBot="1">
      <c r="A27" s="209"/>
      <c r="B27" s="297"/>
      <c r="C27" s="303"/>
      <c r="D27" s="213"/>
      <c r="E27" s="214"/>
      <c r="F27" s="214"/>
      <c r="G27" s="214"/>
      <c r="H27" s="240"/>
      <c r="I27" s="241"/>
      <c r="J27" s="228"/>
      <c r="K27" s="229">
        <v>6.5</v>
      </c>
      <c r="L27" s="230">
        <v>10</v>
      </c>
      <c r="M27" s="231"/>
      <c r="N27" s="313">
        <v>5</v>
      </c>
      <c r="O27" s="303">
        <v>5</v>
      </c>
      <c r="P27" s="232"/>
      <c r="Q27" s="239"/>
      <c r="R27" s="225"/>
      <c r="S27" s="225"/>
      <c r="T27" s="225"/>
      <c r="U27" s="226"/>
      <c r="V27" s="224"/>
      <c r="W27" s="224"/>
      <c r="X27" s="224"/>
      <c r="Y27" s="224"/>
      <c r="Z27" s="224"/>
      <c r="AA27" s="224"/>
      <c r="AB27" s="224"/>
      <c r="AC27" s="239"/>
      <c r="AD27" s="225"/>
      <c r="AE27" s="224"/>
      <c r="AF27" s="224"/>
    </row>
    <row r="28" spans="1:32" ht="12" customHeight="1" thickTop="1">
      <c r="A28" s="209"/>
      <c r="B28" s="298"/>
      <c r="C28" s="304"/>
      <c r="D28" s="220"/>
      <c r="E28" s="221"/>
      <c r="F28" s="233"/>
      <c r="G28" s="214"/>
      <c r="H28" s="240"/>
      <c r="I28" s="241"/>
      <c r="J28" s="214"/>
      <c r="K28" s="236">
        <v>3.5</v>
      </c>
      <c r="L28" s="237">
        <v>0</v>
      </c>
      <c r="M28" s="223"/>
      <c r="N28" s="308"/>
      <c r="O28" s="304"/>
      <c r="P28" s="238"/>
      <c r="Q28" s="225"/>
      <c r="R28" s="225"/>
      <c r="S28" s="225"/>
      <c r="T28" s="225"/>
      <c r="U28" s="226"/>
      <c r="V28" s="224"/>
      <c r="W28" s="224"/>
      <c r="X28" s="224"/>
      <c r="Y28" s="224"/>
      <c r="Z28" s="224"/>
      <c r="AA28" s="224"/>
      <c r="AB28" s="275"/>
      <c r="AC28" s="218"/>
      <c r="AD28" s="218"/>
      <c r="AE28" s="224"/>
      <c r="AF28" s="224"/>
    </row>
    <row r="29" spans="1:32" ht="12" customHeight="1" thickBot="1">
      <c r="A29" s="209"/>
      <c r="B29" s="240"/>
      <c r="C29" s="241"/>
      <c r="D29" s="228"/>
      <c r="E29" s="229"/>
      <c r="F29" s="242"/>
      <c r="G29" s="243"/>
      <c r="H29" s="297">
        <v>12</v>
      </c>
      <c r="I29" s="303">
        <v>6</v>
      </c>
      <c r="J29" s="244"/>
      <c r="K29" s="245"/>
      <c r="L29" s="246"/>
      <c r="M29" s="223"/>
      <c r="N29" s="293" t="s">
        <v>52</v>
      </c>
      <c r="O29" s="294"/>
      <c r="P29" s="224"/>
      <c r="Q29" s="225"/>
      <c r="R29" s="225"/>
      <c r="S29" s="225"/>
      <c r="T29" s="225"/>
      <c r="U29" s="226"/>
      <c r="V29" s="224"/>
      <c r="W29" s="224"/>
      <c r="X29" s="224"/>
      <c r="Y29" s="224"/>
      <c r="Z29" s="224"/>
      <c r="AA29" s="224"/>
      <c r="AB29" s="275"/>
      <c r="AC29" s="218">
        <v>90</v>
      </c>
      <c r="AD29" s="218">
        <v>100</v>
      </c>
      <c r="AE29" s="224"/>
      <c r="AF29" s="224"/>
    </row>
    <row r="30" spans="1:32" ht="12" customHeight="1" thickTop="1">
      <c r="A30" s="209"/>
      <c r="B30" s="240"/>
      <c r="C30" s="241"/>
      <c r="D30" s="214"/>
      <c r="E30" s="236"/>
      <c r="F30" s="247"/>
      <c r="G30" s="276"/>
      <c r="H30" s="298"/>
      <c r="I30" s="304"/>
      <c r="J30" s="212"/>
      <c r="K30" s="212"/>
      <c r="L30" s="211"/>
      <c r="M30" s="211"/>
      <c r="N30" s="225"/>
      <c r="O30" s="249"/>
      <c r="P30" s="225"/>
      <c r="Q30" s="225"/>
      <c r="R30" s="225"/>
      <c r="S30" s="225"/>
      <c r="T30" s="225"/>
      <c r="U30" s="226"/>
      <c r="V30" s="224"/>
      <c r="W30" s="224"/>
      <c r="X30" s="224"/>
      <c r="Y30" s="224"/>
      <c r="Z30" s="224"/>
      <c r="AA30" s="224"/>
      <c r="AB30" s="224"/>
      <c r="AC30" s="250"/>
      <c r="AD30" s="251"/>
      <c r="AE30" s="314"/>
      <c r="AF30" s="315"/>
    </row>
    <row r="31" spans="1:32" ht="12" customHeight="1" thickBot="1">
      <c r="A31" s="209"/>
      <c r="B31" s="297"/>
      <c r="C31" s="299"/>
      <c r="D31" s="244"/>
      <c r="E31" s="245"/>
      <c r="F31" s="252"/>
      <c r="G31" s="214"/>
      <c r="H31" s="309" t="s">
        <v>53</v>
      </c>
      <c r="I31" s="302"/>
      <c r="J31" s="212"/>
      <c r="K31" s="212"/>
      <c r="L31" s="211"/>
      <c r="M31" s="211"/>
      <c r="N31" s="224"/>
      <c r="O31" s="226"/>
      <c r="P31" s="224"/>
      <c r="Q31" s="225"/>
      <c r="R31" s="225"/>
      <c r="S31" s="225"/>
      <c r="T31" s="225"/>
      <c r="U31" s="226"/>
      <c r="V31" s="224"/>
      <c r="W31" s="224"/>
      <c r="X31" s="224"/>
      <c r="Y31" s="224"/>
      <c r="Z31" s="224"/>
      <c r="AA31" s="224"/>
      <c r="AB31" s="224"/>
      <c r="AC31" s="267">
        <v>0</v>
      </c>
      <c r="AD31" s="268">
        <v>4</v>
      </c>
      <c r="AE31" s="313">
        <v>2</v>
      </c>
      <c r="AF31" s="303">
        <v>1</v>
      </c>
    </row>
    <row r="32" spans="1:32" ht="12" customHeight="1" thickTop="1">
      <c r="A32" s="209"/>
      <c r="B32" s="298"/>
      <c r="C32" s="300"/>
      <c r="D32" s="212"/>
      <c r="E32" s="212"/>
      <c r="F32" s="212"/>
      <c r="G32" s="212"/>
      <c r="H32" s="293" t="s">
        <v>54</v>
      </c>
      <c r="I32" s="294"/>
      <c r="J32" s="212"/>
      <c r="K32" s="212"/>
      <c r="L32" s="211"/>
      <c r="M32" s="211"/>
      <c r="N32" s="224"/>
      <c r="O32" s="226"/>
      <c r="P32" s="224"/>
      <c r="Q32" s="225"/>
      <c r="R32" s="225"/>
      <c r="S32" s="225"/>
      <c r="T32" s="225"/>
      <c r="U32" s="226"/>
      <c r="V32" s="224"/>
      <c r="W32" s="224"/>
      <c r="X32" s="224"/>
      <c r="Y32" s="224"/>
      <c r="Z32" s="224"/>
      <c r="AA32" s="224"/>
      <c r="AB32" s="224"/>
      <c r="AC32" s="269">
        <v>10</v>
      </c>
      <c r="AD32" s="270">
        <v>6</v>
      </c>
      <c r="AE32" s="308"/>
      <c r="AF32" s="304"/>
    </row>
    <row r="33" spans="1:32" ht="12" customHeight="1" thickBot="1">
      <c r="A33" s="209"/>
      <c r="B33" s="309"/>
      <c r="C33" s="302"/>
      <c r="D33" s="212"/>
      <c r="E33" s="212"/>
      <c r="F33" s="212"/>
      <c r="G33" s="212"/>
      <c r="H33" s="313">
        <v>2</v>
      </c>
      <c r="I33" s="303">
        <v>1</v>
      </c>
      <c r="J33" s="213"/>
      <c r="K33" s="214">
        <v>100</v>
      </c>
      <c r="L33" s="223">
        <v>82</v>
      </c>
      <c r="M33" s="223"/>
      <c r="N33" s="224"/>
      <c r="O33" s="226"/>
      <c r="P33" s="224"/>
      <c r="Q33" s="225"/>
      <c r="R33" s="225"/>
      <c r="S33" s="225"/>
      <c r="T33" s="225"/>
      <c r="U33" s="226"/>
      <c r="V33" s="224"/>
      <c r="W33" s="224"/>
      <c r="X33" s="224"/>
      <c r="Y33" s="224"/>
      <c r="Z33" s="224"/>
      <c r="AA33" s="224"/>
      <c r="AB33" s="224"/>
      <c r="AC33" s="239"/>
      <c r="AD33" s="225"/>
      <c r="AE33" s="293" t="s">
        <v>54</v>
      </c>
      <c r="AF33" s="294"/>
    </row>
    <row r="34" spans="1:32" ht="12" customHeight="1" thickTop="1">
      <c r="A34" s="209"/>
      <c r="B34" s="312" t="s">
        <v>50</v>
      </c>
      <c r="C34" s="294"/>
      <c r="D34" s="212"/>
      <c r="E34" s="212"/>
      <c r="F34" s="212"/>
      <c r="G34" s="212"/>
      <c r="H34" s="308"/>
      <c r="I34" s="304"/>
      <c r="J34" s="220"/>
      <c r="K34" s="221"/>
      <c r="L34" s="222"/>
      <c r="M34" s="223"/>
      <c r="N34" s="293" t="s">
        <v>54</v>
      </c>
      <c r="O34" s="294"/>
      <c r="P34" s="224"/>
      <c r="Q34" s="225"/>
      <c r="R34" s="225"/>
      <c r="S34" s="225"/>
      <c r="T34" s="219"/>
      <c r="U34" s="226"/>
      <c r="V34" s="224"/>
      <c r="W34" s="224"/>
      <c r="X34" s="224"/>
      <c r="Y34" s="224"/>
      <c r="Z34" s="224"/>
      <c r="AA34" s="224"/>
      <c r="AB34" s="224"/>
      <c r="AC34" s="239"/>
      <c r="AD34" s="225"/>
      <c r="AE34" s="225"/>
      <c r="AF34" s="225"/>
    </row>
    <row r="35" spans="1:32" ht="12" customHeight="1" thickBot="1">
      <c r="A35" s="209"/>
      <c r="B35" s="297">
        <v>15</v>
      </c>
      <c r="C35" s="303">
        <v>11</v>
      </c>
      <c r="D35" s="213"/>
      <c r="E35" s="214">
        <v>82</v>
      </c>
      <c r="F35" s="214">
        <v>86</v>
      </c>
      <c r="G35" s="214"/>
      <c r="H35" s="240"/>
      <c r="I35" s="241"/>
      <c r="J35" s="228"/>
      <c r="K35" s="229">
        <v>10</v>
      </c>
      <c r="L35" s="230">
        <v>10</v>
      </c>
      <c r="M35" s="231"/>
      <c r="N35" s="313">
        <v>2</v>
      </c>
      <c r="O35" s="303">
        <v>1</v>
      </c>
      <c r="P35" s="232"/>
      <c r="Q35" s="225"/>
      <c r="R35" s="225"/>
      <c r="S35" s="225"/>
      <c r="T35" s="219"/>
      <c r="U35" s="226"/>
      <c r="V35" s="224"/>
      <c r="W35" s="224"/>
      <c r="X35" s="224"/>
      <c r="Y35" s="224"/>
      <c r="Z35" s="224"/>
      <c r="AA35" s="224"/>
      <c r="AB35" s="224"/>
      <c r="AC35" s="239"/>
      <c r="AD35" s="225"/>
      <c r="AE35" s="224"/>
      <c r="AF35" s="224"/>
    </row>
    <row r="36" spans="1:32" ht="12" customHeight="1" thickTop="1">
      <c r="A36" s="209"/>
      <c r="B36" s="298"/>
      <c r="C36" s="304"/>
      <c r="D36" s="220"/>
      <c r="E36" s="221"/>
      <c r="F36" s="233"/>
      <c r="G36" s="214"/>
      <c r="H36" s="293"/>
      <c r="I36" s="294"/>
      <c r="J36" s="214"/>
      <c r="K36" s="236">
        <v>0</v>
      </c>
      <c r="L36" s="237">
        <v>0</v>
      </c>
      <c r="M36" s="223"/>
      <c r="N36" s="308"/>
      <c r="O36" s="304"/>
      <c r="P36" s="277"/>
      <c r="Q36" s="218"/>
      <c r="R36" s="218"/>
      <c r="S36" s="225"/>
      <c r="T36" s="218"/>
      <c r="U36" s="218"/>
      <c r="V36" s="224"/>
      <c r="W36" s="224"/>
      <c r="X36" s="224"/>
      <c r="Y36" s="224"/>
      <c r="Z36" s="224"/>
      <c r="AA36" s="224"/>
      <c r="AB36" s="224"/>
      <c r="AC36" s="239"/>
      <c r="AD36" s="225"/>
      <c r="AE36" s="224"/>
      <c r="AF36" s="224"/>
    </row>
    <row r="37" spans="1:32" ht="12" customHeight="1" thickBot="1">
      <c r="A37" s="209"/>
      <c r="B37" s="240"/>
      <c r="C37" s="241"/>
      <c r="D37" s="228"/>
      <c r="E37" s="229">
        <v>10</v>
      </c>
      <c r="F37" s="242">
        <v>0</v>
      </c>
      <c r="G37" s="243"/>
      <c r="H37" s="297">
        <v>15</v>
      </c>
      <c r="I37" s="303">
        <v>11</v>
      </c>
      <c r="J37" s="244"/>
      <c r="K37" s="245"/>
      <c r="L37" s="246"/>
      <c r="M37" s="223"/>
      <c r="N37" s="295"/>
      <c r="O37" s="296"/>
      <c r="P37" s="275"/>
      <c r="Q37" s="218">
        <v>94</v>
      </c>
      <c r="R37" s="218">
        <v>92</v>
      </c>
      <c r="S37" s="225"/>
      <c r="T37" s="218"/>
      <c r="U37" s="218"/>
      <c r="V37" s="224"/>
      <c r="W37" s="224"/>
      <c r="X37" s="224"/>
      <c r="Y37" s="224"/>
      <c r="Z37" s="224"/>
      <c r="AA37" s="224"/>
      <c r="AB37" s="224"/>
      <c r="AC37" s="239"/>
      <c r="AD37" s="225"/>
      <c r="AE37" s="224"/>
      <c r="AF37" s="224"/>
    </row>
    <row r="38" spans="1:32" ht="12" customHeight="1" thickTop="1">
      <c r="A38" s="209"/>
      <c r="B38" s="240"/>
      <c r="C38" s="241"/>
      <c r="D38" s="214"/>
      <c r="E38" s="236">
        <v>0</v>
      </c>
      <c r="F38" s="247">
        <v>0</v>
      </c>
      <c r="G38" s="276"/>
      <c r="H38" s="298"/>
      <c r="I38" s="304"/>
      <c r="J38" s="212"/>
      <c r="K38" s="212"/>
      <c r="L38" s="211"/>
      <c r="M38" s="211"/>
      <c r="N38" s="225"/>
      <c r="O38" s="249"/>
      <c r="P38" s="275"/>
      <c r="Q38" s="250"/>
      <c r="R38" s="251"/>
      <c r="S38" s="225"/>
      <c r="T38" s="293" t="s">
        <v>54</v>
      </c>
      <c r="U38" s="294"/>
      <c r="V38" s="224"/>
      <c r="W38" s="224"/>
      <c r="X38" s="224"/>
      <c r="Y38" s="224"/>
      <c r="Z38" s="224"/>
      <c r="AA38" s="224"/>
      <c r="AB38" s="224"/>
      <c r="AC38" s="239"/>
      <c r="AD38" s="225"/>
      <c r="AE38" s="224"/>
      <c r="AF38" s="224"/>
    </row>
    <row r="39" spans="1:32" ht="12" customHeight="1" thickBot="1">
      <c r="A39" s="209"/>
      <c r="B39" s="297">
        <v>18</v>
      </c>
      <c r="C39" s="299">
        <v>16</v>
      </c>
      <c r="D39" s="244"/>
      <c r="E39" s="245"/>
      <c r="F39" s="252"/>
      <c r="G39" s="214"/>
      <c r="H39" s="312" t="s">
        <v>50</v>
      </c>
      <c r="I39" s="294"/>
      <c r="J39" s="212"/>
      <c r="K39" s="212"/>
      <c r="L39" s="211"/>
      <c r="M39" s="211"/>
      <c r="N39" s="224"/>
      <c r="O39" s="226"/>
      <c r="P39" s="224"/>
      <c r="Q39" s="273">
        <v>10</v>
      </c>
      <c r="R39" s="274">
        <v>10</v>
      </c>
      <c r="S39" s="255"/>
      <c r="T39" s="313">
        <v>2</v>
      </c>
      <c r="U39" s="303">
        <v>1</v>
      </c>
      <c r="V39" s="256"/>
      <c r="W39" s="224"/>
      <c r="X39" s="224"/>
      <c r="Y39" s="224"/>
      <c r="Z39" s="224"/>
      <c r="AA39" s="224"/>
      <c r="AB39" s="224"/>
      <c r="AC39" s="239"/>
      <c r="AD39" s="225"/>
      <c r="AE39" s="224"/>
      <c r="AF39" s="224"/>
    </row>
    <row r="40" spans="1:32" ht="12" customHeight="1" thickTop="1">
      <c r="A40" s="209"/>
      <c r="B40" s="298"/>
      <c r="C40" s="300"/>
      <c r="D40" s="212"/>
      <c r="E40" s="212"/>
      <c r="F40" s="212"/>
      <c r="G40" s="212"/>
      <c r="H40" s="312" t="s">
        <v>110</v>
      </c>
      <c r="I40" s="294"/>
      <c r="J40" s="212"/>
      <c r="K40" s="212"/>
      <c r="L40" s="211"/>
      <c r="M40" s="211"/>
      <c r="N40" s="224"/>
      <c r="O40" s="226"/>
      <c r="P40" s="275"/>
      <c r="Q40" s="269">
        <v>0</v>
      </c>
      <c r="R40" s="278">
        <v>0</v>
      </c>
      <c r="S40" s="279"/>
      <c r="T40" s="308"/>
      <c r="U40" s="304"/>
      <c r="V40" s="261"/>
      <c r="W40" s="239"/>
      <c r="X40" s="225"/>
      <c r="Y40" s="225"/>
      <c r="Z40" s="224"/>
      <c r="AA40" s="224"/>
      <c r="AB40" s="224"/>
      <c r="AC40" s="239"/>
      <c r="AD40" s="225"/>
      <c r="AE40" s="224"/>
      <c r="AF40" s="224"/>
    </row>
    <row r="41" spans="1:32" ht="12" customHeight="1" thickBot="1">
      <c r="A41" s="209"/>
      <c r="B41" s="301" t="s">
        <v>109</v>
      </c>
      <c r="C41" s="302"/>
      <c r="D41" s="212"/>
      <c r="E41" s="212"/>
      <c r="F41" s="212"/>
      <c r="G41" s="212"/>
      <c r="H41" s="313">
        <v>7</v>
      </c>
      <c r="I41" s="303">
        <v>7</v>
      </c>
      <c r="J41" s="213"/>
      <c r="K41" s="214">
        <v>87</v>
      </c>
      <c r="L41" s="223">
        <v>79</v>
      </c>
      <c r="M41" s="223"/>
      <c r="N41" s="224"/>
      <c r="O41" s="226"/>
      <c r="P41" s="275"/>
      <c r="Q41" s="225"/>
      <c r="R41" s="225"/>
      <c r="S41" s="225"/>
      <c r="T41" s="295"/>
      <c r="U41" s="296"/>
      <c r="V41" s="224"/>
      <c r="W41" s="239"/>
      <c r="X41" s="225"/>
      <c r="Y41" s="225"/>
      <c r="Z41" s="224"/>
      <c r="AA41" s="224"/>
      <c r="AB41" s="224"/>
      <c r="AC41" s="239"/>
      <c r="AD41" s="225"/>
      <c r="AE41" s="224"/>
      <c r="AF41" s="224"/>
    </row>
    <row r="42" spans="1:32" ht="12" customHeight="1" thickTop="1">
      <c r="A42" s="209"/>
      <c r="B42" s="312"/>
      <c r="C42" s="294"/>
      <c r="D42" s="212"/>
      <c r="E42" s="218"/>
      <c r="F42" s="218"/>
      <c r="G42" s="212"/>
      <c r="H42" s="308"/>
      <c r="I42" s="304"/>
      <c r="J42" s="220"/>
      <c r="K42" s="221"/>
      <c r="L42" s="222"/>
      <c r="M42" s="223"/>
      <c r="N42" s="224"/>
      <c r="O42" s="226"/>
      <c r="P42" s="275"/>
      <c r="Q42" s="225"/>
      <c r="R42" s="225"/>
      <c r="S42" s="225"/>
      <c r="T42" s="225"/>
      <c r="U42" s="249"/>
      <c r="V42" s="224"/>
      <c r="W42" s="239"/>
      <c r="X42" s="225"/>
      <c r="Y42" s="225"/>
      <c r="Z42" s="224"/>
      <c r="AA42" s="224"/>
      <c r="AB42" s="224"/>
      <c r="AC42" s="239"/>
      <c r="AD42" s="225"/>
      <c r="AE42" s="224"/>
      <c r="AF42" s="224"/>
    </row>
    <row r="43" spans="1:32" ht="12" customHeight="1" thickBot="1">
      <c r="A43" s="209"/>
      <c r="B43" s="297"/>
      <c r="C43" s="303"/>
      <c r="D43" s="213"/>
      <c r="E43" s="218"/>
      <c r="F43" s="218"/>
      <c r="G43" s="214"/>
      <c r="H43" s="240"/>
      <c r="I43" s="241"/>
      <c r="J43" s="228"/>
      <c r="K43" s="229">
        <v>10</v>
      </c>
      <c r="L43" s="230">
        <v>5</v>
      </c>
      <c r="M43" s="231"/>
      <c r="N43" s="313">
        <v>7</v>
      </c>
      <c r="O43" s="303">
        <v>7</v>
      </c>
      <c r="P43" s="232"/>
      <c r="Q43" s="239"/>
      <c r="R43" s="225"/>
      <c r="S43" s="225"/>
      <c r="T43" s="225"/>
      <c r="U43" s="226"/>
      <c r="V43" s="224"/>
      <c r="W43" s="239"/>
      <c r="X43" s="225"/>
      <c r="Y43" s="225"/>
      <c r="Z43" s="224"/>
      <c r="AA43" s="224"/>
      <c r="AB43" s="224"/>
      <c r="AC43" s="239"/>
      <c r="AD43" s="225"/>
      <c r="AE43" s="224"/>
      <c r="AF43" s="224"/>
    </row>
    <row r="44" spans="1:32" ht="12" customHeight="1" thickTop="1">
      <c r="A44" s="209"/>
      <c r="B44" s="298"/>
      <c r="C44" s="304"/>
      <c r="D44" s="220"/>
      <c r="E44" s="221"/>
      <c r="F44" s="233"/>
      <c r="G44" s="214"/>
      <c r="H44" s="240"/>
      <c r="I44" s="241"/>
      <c r="J44" s="214"/>
      <c r="K44" s="236">
        <v>0</v>
      </c>
      <c r="L44" s="237">
        <v>5</v>
      </c>
      <c r="M44" s="223"/>
      <c r="N44" s="308"/>
      <c r="O44" s="304"/>
      <c r="P44" s="261"/>
      <c r="Q44" s="225"/>
      <c r="R44" s="225"/>
      <c r="S44" s="225"/>
      <c r="T44" s="225"/>
      <c r="U44" s="226"/>
      <c r="V44" s="224"/>
      <c r="W44" s="239"/>
      <c r="X44" s="225"/>
      <c r="Y44" s="225"/>
      <c r="Z44" s="224"/>
      <c r="AA44" s="224"/>
      <c r="AB44" s="224"/>
      <c r="AC44" s="239"/>
      <c r="AD44" s="225"/>
      <c r="AE44" s="224"/>
      <c r="AF44" s="224"/>
    </row>
    <row r="45" spans="1:32" ht="12" customHeight="1" thickBot="1">
      <c r="A45" s="209"/>
      <c r="B45" s="240"/>
      <c r="C45" s="241"/>
      <c r="D45" s="228"/>
      <c r="E45" s="229"/>
      <c r="F45" s="242"/>
      <c r="G45" s="243"/>
      <c r="H45" s="297">
        <v>10</v>
      </c>
      <c r="I45" s="303">
        <v>17</v>
      </c>
      <c r="J45" s="244"/>
      <c r="K45" s="245"/>
      <c r="L45" s="246"/>
      <c r="M45" s="223"/>
      <c r="N45" s="312" t="s">
        <v>110</v>
      </c>
      <c r="O45" s="294"/>
      <c r="P45" s="224"/>
      <c r="Q45" s="225"/>
      <c r="R45" s="225"/>
      <c r="S45" s="225"/>
      <c r="T45" s="225"/>
      <c r="U45" s="226"/>
      <c r="V45" s="224"/>
      <c r="W45" s="239">
        <v>95</v>
      </c>
      <c r="X45" s="225">
        <v>88</v>
      </c>
      <c r="Y45" s="225"/>
      <c r="Z45" s="224"/>
      <c r="AA45" s="224"/>
      <c r="AB45" s="224"/>
      <c r="AC45" s="239"/>
      <c r="AD45" s="225"/>
      <c r="AE45" s="224"/>
      <c r="AF45" s="224"/>
    </row>
    <row r="46" spans="1:32" ht="12" customHeight="1" thickTop="1">
      <c r="A46" s="209"/>
      <c r="B46" s="240"/>
      <c r="C46" s="241"/>
      <c r="D46" s="214"/>
      <c r="E46" s="236"/>
      <c r="F46" s="247"/>
      <c r="G46" s="214"/>
      <c r="H46" s="298"/>
      <c r="I46" s="304"/>
      <c r="J46" s="212"/>
      <c r="K46" s="212"/>
      <c r="L46" s="211"/>
      <c r="M46" s="211"/>
      <c r="N46" s="225"/>
      <c r="O46" s="249"/>
      <c r="P46" s="224"/>
      <c r="Q46" s="225"/>
      <c r="R46" s="225"/>
      <c r="S46" s="225"/>
      <c r="T46" s="225"/>
      <c r="U46" s="226"/>
      <c r="V46" s="224"/>
      <c r="W46" s="239"/>
      <c r="X46" s="251"/>
      <c r="Y46" s="225"/>
      <c r="Z46" s="310"/>
      <c r="AA46" s="311"/>
      <c r="AB46" s="224"/>
      <c r="AC46" s="239"/>
      <c r="AD46" s="225"/>
      <c r="AE46" s="224"/>
      <c r="AF46" s="224"/>
    </row>
    <row r="47" spans="1:32" ht="12" customHeight="1" thickBot="1">
      <c r="A47" s="209"/>
      <c r="B47" s="297"/>
      <c r="C47" s="299"/>
      <c r="D47" s="244"/>
      <c r="E47" s="245"/>
      <c r="F47" s="252"/>
      <c r="G47" s="214"/>
      <c r="H47" s="312" t="s">
        <v>111</v>
      </c>
      <c r="I47" s="294"/>
      <c r="J47" s="212"/>
      <c r="K47" s="212"/>
      <c r="L47" s="211"/>
      <c r="M47" s="211"/>
      <c r="N47" s="224"/>
      <c r="O47" s="226"/>
      <c r="P47" s="224"/>
      <c r="Q47" s="225"/>
      <c r="R47" s="225"/>
      <c r="S47" s="225"/>
      <c r="T47" s="225"/>
      <c r="U47" s="226"/>
      <c r="V47" s="224"/>
      <c r="W47" s="267">
        <v>6.5</v>
      </c>
      <c r="X47" s="268">
        <v>5</v>
      </c>
      <c r="Y47" s="274"/>
      <c r="Z47" s="313">
        <v>2</v>
      </c>
      <c r="AA47" s="303">
        <v>1</v>
      </c>
      <c r="AB47" s="256"/>
      <c r="AC47" s="239"/>
      <c r="AD47" s="225"/>
      <c r="AE47" s="224"/>
      <c r="AF47" s="224"/>
    </row>
    <row r="48" spans="1:32" ht="12" customHeight="1" thickTop="1">
      <c r="A48" s="209"/>
      <c r="B48" s="298"/>
      <c r="C48" s="300"/>
      <c r="D48" s="248"/>
      <c r="E48" s="212"/>
      <c r="F48" s="212"/>
      <c r="G48" s="212"/>
      <c r="H48" s="312" t="s">
        <v>112</v>
      </c>
      <c r="I48" s="294"/>
      <c r="J48" s="212"/>
      <c r="K48" s="212"/>
      <c r="L48" s="211"/>
      <c r="M48" s="211"/>
      <c r="N48" s="224"/>
      <c r="O48" s="226"/>
      <c r="P48" s="224"/>
      <c r="Q48" s="225"/>
      <c r="R48" s="225"/>
      <c r="S48" s="225"/>
      <c r="T48" s="225"/>
      <c r="U48" s="226"/>
      <c r="V48" s="224"/>
      <c r="W48" s="269">
        <v>3.5</v>
      </c>
      <c r="X48" s="270">
        <v>5</v>
      </c>
      <c r="Y48" s="225"/>
      <c r="Z48" s="308"/>
      <c r="AA48" s="304"/>
      <c r="AB48" s="261"/>
      <c r="AC48" s="224"/>
      <c r="AD48" s="224"/>
      <c r="AE48" s="224"/>
      <c r="AF48" s="224"/>
    </row>
    <row r="49" spans="1:32" ht="12" customHeight="1" thickBot="1">
      <c r="A49" s="209"/>
      <c r="B49" s="309"/>
      <c r="C49" s="302"/>
      <c r="D49" s="257"/>
      <c r="E49" s="212"/>
      <c r="F49" s="212"/>
      <c r="G49" s="212"/>
      <c r="H49" s="313">
        <v>6</v>
      </c>
      <c r="I49" s="303">
        <v>10</v>
      </c>
      <c r="J49" s="213"/>
      <c r="K49" s="214">
        <v>82</v>
      </c>
      <c r="L49" s="223">
        <v>93</v>
      </c>
      <c r="M49" s="223"/>
      <c r="N49" s="224"/>
      <c r="O49" s="226"/>
      <c r="P49" s="224"/>
      <c r="Q49" s="225"/>
      <c r="R49" s="225"/>
      <c r="S49" s="225"/>
      <c r="T49" s="225"/>
      <c r="U49" s="226"/>
      <c r="V49" s="224"/>
      <c r="W49" s="239"/>
      <c r="X49" s="225"/>
      <c r="Y49" s="225"/>
      <c r="Z49" s="293" t="s">
        <v>54</v>
      </c>
      <c r="AA49" s="294"/>
      <c r="AB49" s="224"/>
      <c r="AC49" s="224"/>
      <c r="AD49" s="224"/>
      <c r="AE49" s="224"/>
      <c r="AF49" s="224"/>
    </row>
    <row r="50" spans="1:32" ht="12" customHeight="1" thickTop="1">
      <c r="A50" s="209"/>
      <c r="B50" s="293"/>
      <c r="C50" s="294"/>
      <c r="D50" s="212"/>
      <c r="E50" s="212"/>
      <c r="F50" s="212"/>
      <c r="G50" s="212"/>
      <c r="H50" s="308"/>
      <c r="I50" s="304"/>
      <c r="J50" s="220"/>
      <c r="K50" s="221"/>
      <c r="L50" s="222"/>
      <c r="M50" s="223"/>
      <c r="N50" s="301" t="s">
        <v>113</v>
      </c>
      <c r="O50" s="302"/>
      <c r="P50" s="224"/>
      <c r="Q50" s="225"/>
      <c r="R50" s="225"/>
      <c r="S50" s="225"/>
      <c r="T50" s="225"/>
      <c r="U50" s="226"/>
      <c r="V50" s="224"/>
      <c r="W50" s="239"/>
      <c r="X50" s="225"/>
      <c r="Y50" s="225"/>
      <c r="Z50" s="224"/>
      <c r="AA50" s="224"/>
      <c r="AB50" s="224"/>
      <c r="AC50" s="224"/>
      <c r="AD50" s="224"/>
      <c r="AE50" s="224"/>
      <c r="AF50" s="224"/>
    </row>
    <row r="51" spans="1:32" ht="12" customHeight="1" thickBot="1">
      <c r="A51" s="209"/>
      <c r="B51" s="297"/>
      <c r="C51" s="303"/>
      <c r="D51" s="213"/>
      <c r="E51" s="214"/>
      <c r="F51" s="214"/>
      <c r="G51" s="214"/>
      <c r="H51" s="240"/>
      <c r="I51" s="241"/>
      <c r="J51" s="228"/>
      <c r="K51" s="229">
        <v>0</v>
      </c>
      <c r="L51" s="230">
        <v>0</v>
      </c>
      <c r="M51" s="231"/>
      <c r="N51" s="297">
        <v>11</v>
      </c>
      <c r="O51" s="303">
        <v>9</v>
      </c>
      <c r="P51" s="232"/>
      <c r="Q51" s="225"/>
      <c r="R51" s="225"/>
      <c r="S51" s="225"/>
      <c r="T51" s="225"/>
      <c r="U51" s="226"/>
      <c r="V51" s="224"/>
      <c r="W51" s="239"/>
      <c r="X51" s="225"/>
      <c r="Y51" s="225"/>
      <c r="Z51" s="224"/>
      <c r="AA51" s="224"/>
      <c r="AB51" s="224"/>
      <c r="AC51" s="224"/>
      <c r="AD51" s="224"/>
      <c r="AE51" s="224"/>
      <c r="AF51" s="224"/>
    </row>
    <row r="52" spans="1:32" ht="12" customHeight="1" thickTop="1">
      <c r="A52" s="209"/>
      <c r="B52" s="298"/>
      <c r="C52" s="304"/>
      <c r="D52" s="220"/>
      <c r="E52" s="262"/>
      <c r="F52" s="266"/>
      <c r="G52" s="214"/>
      <c r="H52" s="240"/>
      <c r="I52" s="241"/>
      <c r="J52" s="214"/>
      <c r="K52" s="236">
        <v>0</v>
      </c>
      <c r="L52" s="237">
        <v>10</v>
      </c>
      <c r="M52" s="223"/>
      <c r="N52" s="298"/>
      <c r="O52" s="304"/>
      <c r="P52" s="238"/>
      <c r="Q52" s="239"/>
      <c r="R52" s="225"/>
      <c r="S52" s="225"/>
      <c r="T52" s="225"/>
      <c r="U52" s="226"/>
      <c r="V52" s="224"/>
      <c r="W52" s="239"/>
      <c r="X52" s="225"/>
      <c r="Y52" s="225"/>
      <c r="Z52" s="224"/>
      <c r="AA52" s="224"/>
      <c r="AB52" s="224"/>
      <c r="AC52" s="224"/>
      <c r="AD52" s="224"/>
      <c r="AE52" s="224"/>
      <c r="AF52" s="224"/>
    </row>
    <row r="53" spans="1:32" ht="12" customHeight="1" thickBot="1">
      <c r="A53" s="209"/>
      <c r="B53" s="240"/>
      <c r="C53" s="241"/>
      <c r="D53" s="228"/>
      <c r="E53" s="229"/>
      <c r="F53" s="229"/>
      <c r="G53" s="243"/>
      <c r="H53" s="297">
        <v>11</v>
      </c>
      <c r="I53" s="303">
        <v>9</v>
      </c>
      <c r="J53" s="244"/>
      <c r="K53" s="245"/>
      <c r="L53" s="246"/>
      <c r="M53" s="223"/>
      <c r="N53" s="224"/>
      <c r="O53" s="226"/>
      <c r="P53" s="224"/>
      <c r="Q53" s="239">
        <v>88</v>
      </c>
      <c r="R53" s="225">
        <v>91</v>
      </c>
      <c r="S53" s="225"/>
      <c r="T53" s="225"/>
      <c r="U53" s="226"/>
      <c r="V53" s="224"/>
      <c r="W53" s="239"/>
      <c r="X53" s="225"/>
      <c r="Y53" s="225"/>
      <c r="Z53" s="224"/>
      <c r="AA53" s="224"/>
      <c r="AB53" s="224"/>
      <c r="AC53" s="224"/>
      <c r="AD53" s="224"/>
      <c r="AE53" s="224"/>
      <c r="AF53" s="224"/>
    </row>
    <row r="54" spans="1:32" ht="12" customHeight="1" thickTop="1">
      <c r="A54" s="209"/>
      <c r="B54" s="240"/>
      <c r="C54" s="241"/>
      <c r="D54" s="214"/>
      <c r="E54" s="280"/>
      <c r="F54" s="247"/>
      <c r="G54" s="276"/>
      <c r="H54" s="298"/>
      <c r="I54" s="304"/>
      <c r="J54" s="248"/>
      <c r="K54" s="212"/>
      <c r="L54" s="211"/>
      <c r="M54" s="211"/>
      <c r="N54" s="224"/>
      <c r="O54" s="226"/>
      <c r="P54" s="224"/>
      <c r="Q54" s="250"/>
      <c r="R54" s="251"/>
      <c r="S54" s="225"/>
      <c r="T54" s="310"/>
      <c r="U54" s="311"/>
      <c r="V54" s="224"/>
      <c r="W54" s="239"/>
      <c r="X54" s="225"/>
      <c r="Y54" s="225"/>
      <c r="Z54" s="224"/>
      <c r="AA54" s="224"/>
      <c r="AB54" s="224"/>
      <c r="AC54" s="224"/>
      <c r="AD54" s="224"/>
      <c r="AE54" s="224"/>
      <c r="AF54" s="224"/>
    </row>
    <row r="55" spans="1:32" ht="12" customHeight="1" thickBot="1">
      <c r="A55" s="209"/>
      <c r="B55" s="297"/>
      <c r="C55" s="299"/>
      <c r="D55" s="244"/>
      <c r="E55" s="264"/>
      <c r="F55" s="272"/>
      <c r="G55" s="214"/>
      <c r="H55" s="301" t="s">
        <v>113</v>
      </c>
      <c r="I55" s="302"/>
      <c r="J55" s="212"/>
      <c r="K55" s="212"/>
      <c r="L55" s="211"/>
      <c r="M55" s="211"/>
      <c r="N55" s="224"/>
      <c r="O55" s="226"/>
      <c r="P55" s="224"/>
      <c r="Q55" s="273">
        <v>0</v>
      </c>
      <c r="R55" s="274">
        <v>0</v>
      </c>
      <c r="S55" s="274"/>
      <c r="T55" s="307">
        <v>3</v>
      </c>
      <c r="U55" s="303">
        <v>15</v>
      </c>
      <c r="V55" s="256"/>
      <c r="W55" s="239"/>
      <c r="X55" s="225"/>
      <c r="Y55" s="225"/>
      <c r="Z55" s="224"/>
      <c r="AA55" s="224"/>
      <c r="AB55" s="224"/>
      <c r="AC55" s="224"/>
      <c r="AD55" s="224"/>
      <c r="AE55" s="224"/>
      <c r="AF55" s="224"/>
    </row>
    <row r="56" spans="1:32" ht="12" customHeight="1" thickTop="1">
      <c r="A56" s="209"/>
      <c r="B56" s="298"/>
      <c r="C56" s="300"/>
      <c r="D56" s="248"/>
      <c r="E56" s="218"/>
      <c r="F56" s="218"/>
      <c r="G56" s="257"/>
      <c r="H56" s="312" t="s">
        <v>114</v>
      </c>
      <c r="I56" s="294"/>
      <c r="J56" s="212"/>
      <c r="K56" s="212"/>
      <c r="L56" s="211"/>
      <c r="M56" s="211"/>
      <c r="N56" s="224"/>
      <c r="O56" s="226"/>
      <c r="P56" s="224"/>
      <c r="Q56" s="269">
        <v>10</v>
      </c>
      <c r="R56" s="270">
        <v>10</v>
      </c>
      <c r="S56" s="225"/>
      <c r="T56" s="308"/>
      <c r="U56" s="304"/>
      <c r="V56" s="261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</row>
    <row r="57" spans="1:32" ht="12" customHeight="1" thickBot="1">
      <c r="A57" s="209"/>
      <c r="B57" s="309"/>
      <c r="C57" s="302"/>
      <c r="D57" s="212"/>
      <c r="E57" s="218"/>
      <c r="F57" s="218"/>
      <c r="G57" s="281"/>
      <c r="H57" s="307">
        <v>3</v>
      </c>
      <c r="I57" s="303">
        <v>15</v>
      </c>
      <c r="J57" s="213"/>
      <c r="K57" s="214">
        <v>84</v>
      </c>
      <c r="L57" s="223">
        <v>87</v>
      </c>
      <c r="M57" s="223"/>
      <c r="N57" s="224"/>
      <c r="O57" s="226"/>
      <c r="P57" s="224"/>
      <c r="Q57" s="239"/>
      <c r="R57" s="282"/>
      <c r="S57" s="282"/>
      <c r="T57" s="312" t="s">
        <v>114</v>
      </c>
      <c r="U57" s="294"/>
      <c r="V57" s="224"/>
      <c r="W57" s="224"/>
      <c r="X57" s="224"/>
      <c r="Y57" s="224"/>
      <c r="Z57" s="224"/>
      <c r="AA57" s="224"/>
      <c r="AB57" s="224"/>
      <c r="AC57" s="218"/>
      <c r="AD57" s="218"/>
      <c r="AE57" s="224"/>
      <c r="AF57" s="224"/>
    </row>
    <row r="58" spans="1:32" ht="12" customHeight="1" thickTop="1">
      <c r="A58" s="209"/>
      <c r="B58" s="293"/>
      <c r="C58" s="294"/>
      <c r="D58" s="212"/>
      <c r="E58" s="212"/>
      <c r="F58" s="212"/>
      <c r="G58" s="212"/>
      <c r="H58" s="308"/>
      <c r="I58" s="304"/>
      <c r="J58" s="220"/>
      <c r="K58" s="221"/>
      <c r="L58" s="222"/>
      <c r="M58" s="223"/>
      <c r="N58" s="310"/>
      <c r="O58" s="311"/>
      <c r="P58" s="224"/>
      <c r="Q58" s="239"/>
      <c r="R58" s="225"/>
      <c r="S58" s="225"/>
      <c r="T58" s="225"/>
      <c r="U58" s="249"/>
      <c r="V58" s="224"/>
      <c r="W58" s="224"/>
      <c r="X58" s="224"/>
      <c r="Y58" s="224"/>
      <c r="Z58" s="293" t="s">
        <v>108</v>
      </c>
      <c r="AA58" s="294"/>
      <c r="AB58" s="224"/>
      <c r="AC58" s="218"/>
      <c r="AD58" s="218"/>
      <c r="AE58" s="224"/>
      <c r="AF58" s="224"/>
    </row>
    <row r="59" spans="1:32" ht="12" customHeight="1" thickBot="1">
      <c r="A59" s="209"/>
      <c r="B59" s="297"/>
      <c r="C59" s="303"/>
      <c r="D59" s="213"/>
      <c r="E59" s="214"/>
      <c r="F59" s="214"/>
      <c r="G59" s="214"/>
      <c r="H59" s="240"/>
      <c r="I59" s="241"/>
      <c r="J59" s="228"/>
      <c r="K59" s="229">
        <v>0</v>
      </c>
      <c r="L59" s="230"/>
      <c r="M59" s="231"/>
      <c r="N59" s="307">
        <v>3</v>
      </c>
      <c r="O59" s="303">
        <v>15</v>
      </c>
      <c r="P59" s="232"/>
      <c r="Q59" s="239"/>
      <c r="R59" s="225"/>
      <c r="S59" s="225"/>
      <c r="T59" s="225"/>
      <c r="U59" s="226"/>
      <c r="V59" s="224"/>
      <c r="W59" s="224"/>
      <c r="X59" s="224"/>
      <c r="Y59" s="224"/>
      <c r="Z59" s="313">
        <v>4</v>
      </c>
      <c r="AA59" s="303">
        <v>2</v>
      </c>
      <c r="AB59" s="256"/>
      <c r="AC59" s="224">
        <v>90</v>
      </c>
      <c r="AD59" s="224">
        <v>87</v>
      </c>
      <c r="AE59" s="224"/>
      <c r="AF59" s="224"/>
    </row>
    <row r="60" spans="1:32" ht="12" customHeight="1" thickTop="1">
      <c r="A60" s="209"/>
      <c r="B60" s="298"/>
      <c r="C60" s="304"/>
      <c r="D60" s="220"/>
      <c r="E60" s="221"/>
      <c r="F60" s="233"/>
      <c r="G60" s="214"/>
      <c r="H60" s="293"/>
      <c r="I60" s="294"/>
      <c r="J60" s="214"/>
      <c r="K60" s="236">
        <v>0</v>
      </c>
      <c r="L60" s="237"/>
      <c r="M60" s="223"/>
      <c r="N60" s="308"/>
      <c r="O60" s="304"/>
      <c r="P60" s="238"/>
      <c r="Q60" s="249"/>
      <c r="R60" s="249"/>
      <c r="S60" s="249"/>
      <c r="T60" s="225"/>
      <c r="U60" s="226"/>
      <c r="V60" s="224"/>
      <c r="W60" s="224"/>
      <c r="X60" s="224"/>
      <c r="Y60" s="224"/>
      <c r="Z60" s="308"/>
      <c r="AA60" s="304"/>
      <c r="AB60" s="261"/>
      <c r="AC60" s="262"/>
      <c r="AD60" s="266"/>
      <c r="AE60" s="293" t="s">
        <v>108</v>
      </c>
      <c r="AF60" s="294"/>
    </row>
    <row r="61" spans="1:32" ht="12" customHeight="1" thickBot="1">
      <c r="A61" s="209"/>
      <c r="B61" s="240"/>
      <c r="C61" s="241"/>
      <c r="D61" s="228"/>
      <c r="E61" s="229"/>
      <c r="F61" s="242"/>
      <c r="G61" s="243"/>
      <c r="H61" s="297">
        <v>14</v>
      </c>
      <c r="I61" s="303">
        <v>19</v>
      </c>
      <c r="J61" s="244"/>
      <c r="K61" s="245"/>
      <c r="L61" s="246"/>
      <c r="M61" s="223"/>
      <c r="N61" s="312" t="s">
        <v>114</v>
      </c>
      <c r="O61" s="294"/>
      <c r="P61" s="224"/>
      <c r="Q61" s="249"/>
      <c r="R61" s="249"/>
      <c r="S61" s="249"/>
      <c r="T61" s="225"/>
      <c r="U61" s="226"/>
      <c r="V61" s="224"/>
      <c r="W61" s="224"/>
      <c r="X61" s="224"/>
      <c r="Y61" s="224"/>
      <c r="Z61" s="305"/>
      <c r="AA61" s="306"/>
      <c r="AB61" s="224"/>
      <c r="AC61" s="267">
        <v>5.5</v>
      </c>
      <c r="AD61" s="283">
        <v>7</v>
      </c>
      <c r="AE61" s="313">
        <v>4</v>
      </c>
      <c r="AF61" s="303">
        <v>2</v>
      </c>
    </row>
    <row r="62" spans="1:32" ht="12" customHeight="1" thickTop="1">
      <c r="A62" s="209"/>
      <c r="B62" s="293"/>
      <c r="C62" s="294"/>
      <c r="D62" s="214"/>
      <c r="E62" s="236"/>
      <c r="F62" s="247"/>
      <c r="G62" s="214"/>
      <c r="H62" s="298"/>
      <c r="I62" s="304"/>
      <c r="J62" s="248"/>
      <c r="K62" s="212"/>
      <c r="L62" s="211"/>
      <c r="M62" s="211"/>
      <c r="N62" s="225"/>
      <c r="O62" s="249"/>
      <c r="P62" s="224"/>
      <c r="Q62" s="284"/>
      <c r="R62" s="284"/>
      <c r="S62" s="284"/>
      <c r="T62" s="225"/>
      <c r="U62" s="226"/>
      <c r="V62" s="224"/>
      <c r="W62" s="224"/>
      <c r="X62" s="224"/>
      <c r="Y62" s="224"/>
      <c r="Z62" s="312" t="s">
        <v>114</v>
      </c>
      <c r="AA62" s="294"/>
      <c r="AB62" s="224"/>
      <c r="AC62" s="269">
        <v>4.5</v>
      </c>
      <c r="AD62" s="278">
        <v>3</v>
      </c>
      <c r="AE62" s="308"/>
      <c r="AF62" s="304"/>
    </row>
    <row r="63" spans="1:32" ht="12" customHeight="1" thickBot="1">
      <c r="A63" s="209"/>
      <c r="B63" s="297"/>
      <c r="C63" s="299"/>
      <c r="D63" s="244"/>
      <c r="E63" s="245"/>
      <c r="F63" s="252"/>
      <c r="G63" s="214"/>
      <c r="H63" s="301" t="s">
        <v>115</v>
      </c>
      <c r="I63" s="302"/>
      <c r="J63" s="212"/>
      <c r="K63" s="212"/>
      <c r="L63" s="211" t="s">
        <v>46</v>
      </c>
      <c r="M63" s="211"/>
      <c r="N63" s="224"/>
      <c r="O63" s="226"/>
      <c r="P63" s="224"/>
      <c r="Q63" s="284"/>
      <c r="R63" s="284"/>
      <c r="S63" s="284"/>
      <c r="T63" s="225"/>
      <c r="U63" s="226"/>
      <c r="V63" s="224"/>
      <c r="W63" s="224"/>
      <c r="X63" s="224"/>
      <c r="Y63" s="224"/>
      <c r="Z63" s="307">
        <v>3</v>
      </c>
      <c r="AA63" s="303">
        <v>15</v>
      </c>
      <c r="AB63" s="285"/>
      <c r="AC63" s="272"/>
      <c r="AD63" s="272"/>
      <c r="AE63" s="265"/>
      <c r="AF63" s="225"/>
    </row>
    <row r="64" spans="1:32" ht="12" customHeight="1" thickTop="1">
      <c r="A64" s="209"/>
      <c r="B64" s="298"/>
      <c r="C64" s="300"/>
      <c r="D64" s="212"/>
      <c r="E64" s="212"/>
      <c r="F64" s="212"/>
      <c r="G64" s="212"/>
      <c r="H64" s="240"/>
      <c r="I64" s="240"/>
      <c r="J64" s="212"/>
      <c r="K64" s="212"/>
      <c r="L64" s="211"/>
      <c r="M64" s="211"/>
      <c r="N64" s="224"/>
      <c r="O64" s="226"/>
      <c r="P64" s="224"/>
      <c r="Q64" s="249"/>
      <c r="R64" s="249"/>
      <c r="S64" s="249"/>
      <c r="T64" s="225"/>
      <c r="U64" s="226"/>
      <c r="V64" s="224"/>
      <c r="W64" s="224"/>
      <c r="X64" s="224"/>
      <c r="Y64" s="224"/>
      <c r="Z64" s="308"/>
      <c r="AA64" s="304"/>
      <c r="AB64" s="261"/>
      <c r="AC64" s="225"/>
      <c r="AD64" s="225"/>
      <c r="AE64" s="224"/>
      <c r="AF64" s="224"/>
    </row>
    <row r="65" spans="2:32">
      <c r="B65" s="291"/>
      <c r="C65" s="292"/>
      <c r="F65" s="129"/>
      <c r="G65" s="129"/>
      <c r="H65" s="129"/>
      <c r="I65" s="129"/>
      <c r="J65" s="129"/>
      <c r="K65" s="129"/>
      <c r="L65" s="129"/>
      <c r="M65" s="129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9"/>
      <c r="AA65" s="129"/>
      <c r="AB65" s="125"/>
      <c r="AC65" s="125"/>
      <c r="AD65" s="125"/>
      <c r="AE65" s="125"/>
      <c r="AF65" s="125"/>
    </row>
    <row r="66" spans="2:32">
      <c r="B66" s="9"/>
      <c r="C66" s="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52"/>
      <c r="AA66" s="152"/>
      <c r="AB66" s="129"/>
      <c r="AC66" s="129"/>
      <c r="AD66" s="129"/>
      <c r="AE66" s="129"/>
      <c r="AF66" s="129"/>
    </row>
    <row r="67" spans="2:32"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</row>
  </sheetData>
  <mergeCells count="170">
    <mergeCell ref="B3:B4"/>
    <mergeCell ref="C3:C4"/>
    <mergeCell ref="H3:I3"/>
    <mergeCell ref="N3:N4"/>
    <mergeCell ref="O3:O4"/>
    <mergeCell ref="AC3:AE3"/>
    <mergeCell ref="H1:H2"/>
    <mergeCell ref="I1:I2"/>
    <mergeCell ref="AC1:AE1"/>
    <mergeCell ref="B2:C2"/>
    <mergeCell ref="N2:O2"/>
    <mergeCell ref="AC2:AE2"/>
    <mergeCell ref="T9:U9"/>
    <mergeCell ref="B10:C10"/>
    <mergeCell ref="N10:O10"/>
    <mergeCell ref="H5:H6"/>
    <mergeCell ref="I5:I6"/>
    <mergeCell ref="N5:O5"/>
    <mergeCell ref="T6:U6"/>
    <mergeCell ref="B7:B8"/>
    <mergeCell ref="C7:C8"/>
    <mergeCell ref="H7:I7"/>
    <mergeCell ref="T7:T8"/>
    <mergeCell ref="U7:U8"/>
    <mergeCell ref="H8:I8"/>
    <mergeCell ref="B11:B12"/>
    <mergeCell ref="C11:C12"/>
    <mergeCell ref="N11:N12"/>
    <mergeCell ref="O11:O12"/>
    <mergeCell ref="H13:H14"/>
    <mergeCell ref="I13:I14"/>
    <mergeCell ref="N13:O13"/>
    <mergeCell ref="B9:C9"/>
    <mergeCell ref="H9:H10"/>
    <mergeCell ref="I9:I10"/>
    <mergeCell ref="Z17:AA17"/>
    <mergeCell ref="B18:C18"/>
    <mergeCell ref="N18:O18"/>
    <mergeCell ref="Z14:AA14"/>
    <mergeCell ref="B15:B16"/>
    <mergeCell ref="C15:C16"/>
    <mergeCell ref="H15:I15"/>
    <mergeCell ref="Z15:Z16"/>
    <mergeCell ref="AA15:AA16"/>
    <mergeCell ref="H16:I16"/>
    <mergeCell ref="B19:B20"/>
    <mergeCell ref="C19:C20"/>
    <mergeCell ref="N19:N20"/>
    <mergeCell ref="O19:O20"/>
    <mergeCell ref="H20:I20"/>
    <mergeCell ref="H21:H22"/>
    <mergeCell ref="I21:I22"/>
    <mergeCell ref="B17:C17"/>
    <mergeCell ref="H17:H18"/>
    <mergeCell ref="I17:I18"/>
    <mergeCell ref="T25:U25"/>
    <mergeCell ref="B26:C26"/>
    <mergeCell ref="N26:O26"/>
    <mergeCell ref="T22:U22"/>
    <mergeCell ref="B23:B24"/>
    <mergeCell ref="C23:C24"/>
    <mergeCell ref="H23:I23"/>
    <mergeCell ref="T23:T24"/>
    <mergeCell ref="U23:U24"/>
    <mergeCell ref="H24:I24"/>
    <mergeCell ref="B27:B28"/>
    <mergeCell ref="C27:C28"/>
    <mergeCell ref="N27:N28"/>
    <mergeCell ref="O27:O28"/>
    <mergeCell ref="H29:H30"/>
    <mergeCell ref="I29:I30"/>
    <mergeCell ref="N29:O29"/>
    <mergeCell ref="B25:C25"/>
    <mergeCell ref="H25:H26"/>
    <mergeCell ref="I25:I26"/>
    <mergeCell ref="B33:C33"/>
    <mergeCell ref="H33:H34"/>
    <mergeCell ref="I33:I34"/>
    <mergeCell ref="AE33:AF33"/>
    <mergeCell ref="B34:C34"/>
    <mergeCell ref="N34:O34"/>
    <mergeCell ref="AE30:AF30"/>
    <mergeCell ref="B31:B32"/>
    <mergeCell ref="C31:C32"/>
    <mergeCell ref="H31:I31"/>
    <mergeCell ref="AE31:AE32"/>
    <mergeCell ref="AF31:AF32"/>
    <mergeCell ref="H32:I32"/>
    <mergeCell ref="T38:U38"/>
    <mergeCell ref="B39:B40"/>
    <mergeCell ref="C39:C40"/>
    <mergeCell ref="H39:I39"/>
    <mergeCell ref="T39:T40"/>
    <mergeCell ref="U39:U40"/>
    <mergeCell ref="H40:I40"/>
    <mergeCell ref="B35:B36"/>
    <mergeCell ref="C35:C36"/>
    <mergeCell ref="N35:N36"/>
    <mergeCell ref="O35:O36"/>
    <mergeCell ref="H36:I36"/>
    <mergeCell ref="H37:H38"/>
    <mergeCell ref="I37:I38"/>
    <mergeCell ref="N37:O37"/>
    <mergeCell ref="B41:C41"/>
    <mergeCell ref="H41:H42"/>
    <mergeCell ref="I41:I42"/>
    <mergeCell ref="T41:U41"/>
    <mergeCell ref="B42:C42"/>
    <mergeCell ref="B43:B44"/>
    <mergeCell ref="C43:C44"/>
    <mergeCell ref="N43:N44"/>
    <mergeCell ref="O43:O44"/>
    <mergeCell ref="B49:C49"/>
    <mergeCell ref="H49:H50"/>
    <mergeCell ref="I49:I50"/>
    <mergeCell ref="Z49:AA49"/>
    <mergeCell ref="B50:C50"/>
    <mergeCell ref="N50:O50"/>
    <mergeCell ref="H45:H46"/>
    <mergeCell ref="I45:I46"/>
    <mergeCell ref="N45:O45"/>
    <mergeCell ref="Z46:AA46"/>
    <mergeCell ref="B47:B48"/>
    <mergeCell ref="C47:C48"/>
    <mergeCell ref="H47:I47"/>
    <mergeCell ref="Z47:Z48"/>
    <mergeCell ref="AA47:AA48"/>
    <mergeCell ref="H48:I48"/>
    <mergeCell ref="T54:U54"/>
    <mergeCell ref="B55:B56"/>
    <mergeCell ref="C55:C56"/>
    <mergeCell ref="H55:I55"/>
    <mergeCell ref="T55:T56"/>
    <mergeCell ref="U55:U56"/>
    <mergeCell ref="H56:I56"/>
    <mergeCell ref="B51:B52"/>
    <mergeCell ref="C51:C52"/>
    <mergeCell ref="N51:N52"/>
    <mergeCell ref="O51:O52"/>
    <mergeCell ref="H53:H54"/>
    <mergeCell ref="I53:I54"/>
    <mergeCell ref="Z58:AA58"/>
    <mergeCell ref="B59:B60"/>
    <mergeCell ref="C59:C60"/>
    <mergeCell ref="N59:N60"/>
    <mergeCell ref="O59:O60"/>
    <mergeCell ref="Z59:Z60"/>
    <mergeCell ref="AA59:AA60"/>
    <mergeCell ref="H60:I60"/>
    <mergeCell ref="B57:C57"/>
    <mergeCell ref="H57:H58"/>
    <mergeCell ref="I57:I58"/>
    <mergeCell ref="T57:U57"/>
    <mergeCell ref="B58:C58"/>
    <mergeCell ref="N58:O58"/>
    <mergeCell ref="B65:C65"/>
    <mergeCell ref="B62:C62"/>
    <mergeCell ref="Z62:AA62"/>
    <mergeCell ref="B63:B64"/>
    <mergeCell ref="C63:C64"/>
    <mergeCell ref="H63:I63"/>
    <mergeCell ref="Z63:Z64"/>
    <mergeCell ref="AA63:AA64"/>
    <mergeCell ref="AE60:AF60"/>
    <mergeCell ref="H61:H62"/>
    <mergeCell ref="I61:I62"/>
    <mergeCell ref="N61:O61"/>
    <mergeCell ref="Z61:AA61"/>
    <mergeCell ref="AE61:AE62"/>
    <mergeCell ref="AF61:AF62"/>
  </mergeCells>
  <pageMargins left="0.25" right="0.25" top="0.45" bottom="0.5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67"/>
  <sheetViews>
    <sheetView workbookViewId="0">
      <selection activeCell="K12" sqref="K12"/>
    </sheetView>
  </sheetViews>
  <sheetFormatPr defaultRowHeight="15"/>
  <cols>
    <col min="1" max="1" width="2" style="2" customWidth="1"/>
    <col min="2" max="2" width="3.7109375" style="2" customWidth="1"/>
    <col min="3" max="3" width="3.85546875" style="2" customWidth="1"/>
    <col min="4" max="4" width="0.85546875" style="2" customWidth="1"/>
    <col min="5" max="6" width="4.28515625" style="2" customWidth="1"/>
    <col min="7" max="7" width="0.85546875" style="2" customWidth="1"/>
    <col min="8" max="8" width="3.7109375" style="2" customWidth="1"/>
    <col min="9" max="9" width="4.28515625" style="2" customWidth="1"/>
    <col min="10" max="10" width="0.85546875" style="2" customWidth="1"/>
    <col min="11" max="12" width="4.140625" style="2" customWidth="1"/>
    <col min="13" max="13" width="0.85546875" style="2" customWidth="1"/>
    <col min="14" max="14" width="3.7109375" style="2" customWidth="1"/>
    <col min="15" max="15" width="4.140625" style="2" customWidth="1"/>
    <col min="16" max="16" width="0.85546875" style="2" customWidth="1"/>
    <col min="17" max="18" width="4.7109375" style="2" customWidth="1"/>
    <col min="19" max="19" width="3.7109375" style="2" customWidth="1"/>
    <col min="20" max="20" width="4.42578125" style="2" customWidth="1"/>
    <col min="21" max="21" width="9.140625" style="2"/>
    <col min="22" max="23" width="4.7109375" style="2" customWidth="1"/>
    <col min="24" max="16384" width="9.140625" style="2"/>
  </cols>
  <sheetData>
    <row r="1" spans="2:23" ht="12" customHeight="1">
      <c r="B1" s="92"/>
      <c r="C1" s="93"/>
      <c r="D1" s="94"/>
      <c r="E1" s="95"/>
      <c r="F1" s="95"/>
      <c r="G1" s="95"/>
      <c r="H1" s="95"/>
      <c r="I1" s="93"/>
      <c r="J1" s="94"/>
      <c r="K1" s="94"/>
      <c r="L1" s="94"/>
      <c r="M1" s="94"/>
      <c r="N1" s="96"/>
      <c r="O1" s="96"/>
      <c r="P1" s="96"/>
      <c r="Q1" s="374" t="s">
        <v>13</v>
      </c>
      <c r="R1" s="374"/>
      <c r="S1" s="375"/>
      <c r="T1" s="96"/>
    </row>
    <row r="2" spans="2:23" ht="12" customHeight="1">
      <c r="B2" s="338" t="s">
        <v>97</v>
      </c>
      <c r="C2" s="296"/>
      <c r="D2" s="97"/>
      <c r="E2" s="98"/>
      <c r="F2" s="98"/>
      <c r="G2" s="98"/>
      <c r="H2" s="98"/>
      <c r="I2" s="99"/>
      <c r="J2" s="97"/>
      <c r="K2" s="97"/>
      <c r="L2" s="97"/>
      <c r="M2" s="97"/>
      <c r="N2" s="100"/>
      <c r="O2" s="100"/>
      <c r="P2" s="100"/>
      <c r="Q2" s="376" t="s">
        <v>15</v>
      </c>
      <c r="R2" s="376"/>
      <c r="S2" s="375"/>
      <c r="T2" s="100"/>
      <c r="V2" s="28"/>
      <c r="W2" s="28"/>
    </row>
    <row r="3" spans="2:23" ht="12" customHeight="1" thickBot="1">
      <c r="B3" s="354">
        <v>1</v>
      </c>
      <c r="C3" s="336">
        <v>31</v>
      </c>
      <c r="D3" s="101"/>
      <c r="E3" s="98"/>
      <c r="F3" s="98"/>
      <c r="G3" s="98"/>
      <c r="H3" s="98"/>
      <c r="I3" s="99"/>
      <c r="J3" s="97"/>
      <c r="K3" s="97"/>
      <c r="L3" s="97"/>
      <c r="M3" s="97"/>
      <c r="N3" s="100"/>
      <c r="O3" s="100"/>
      <c r="P3" s="100"/>
      <c r="Q3" s="372">
        <v>44535</v>
      </c>
      <c r="R3" s="373"/>
      <c r="S3" s="373"/>
      <c r="T3" s="100"/>
      <c r="V3" s="28"/>
      <c r="W3" s="28"/>
    </row>
    <row r="4" spans="2:23" ht="12" customHeight="1" thickTop="1">
      <c r="B4" s="344"/>
      <c r="C4" s="337"/>
      <c r="D4" s="102"/>
      <c r="E4" s="103"/>
      <c r="F4" s="98"/>
      <c r="G4" s="98"/>
      <c r="H4" s="98"/>
      <c r="I4" s="99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3" ht="12" customHeight="1">
      <c r="B5" s="328"/>
      <c r="C5" s="329"/>
      <c r="D5" s="97"/>
      <c r="E5" s="103">
        <v>70</v>
      </c>
      <c r="F5" s="98">
        <v>84</v>
      </c>
      <c r="G5" s="98"/>
      <c r="H5" s="98"/>
      <c r="I5" s="9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2:23" ht="12" customHeight="1">
      <c r="B6" s="98"/>
      <c r="C6" s="196"/>
      <c r="D6" s="97"/>
      <c r="E6" s="104"/>
      <c r="F6" s="105"/>
      <c r="G6" s="98"/>
      <c r="H6" s="338" t="s">
        <v>97</v>
      </c>
      <c r="I6" s="2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2:23" ht="12" customHeight="1" thickBot="1">
      <c r="B7" s="98"/>
      <c r="C7" s="196"/>
      <c r="D7" s="97"/>
      <c r="E7" s="106">
        <v>10</v>
      </c>
      <c r="F7" s="107">
        <v>10</v>
      </c>
      <c r="G7" s="108"/>
      <c r="H7" s="354">
        <v>1</v>
      </c>
      <c r="I7" s="336">
        <v>31</v>
      </c>
      <c r="J7" s="109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2:23" ht="12" customHeight="1" thickTop="1">
      <c r="B8" s="97"/>
      <c r="C8" s="99"/>
      <c r="D8" s="97"/>
      <c r="E8" s="110">
        <v>0</v>
      </c>
      <c r="F8" s="111">
        <v>0</v>
      </c>
      <c r="G8" s="112"/>
      <c r="H8" s="344"/>
      <c r="I8" s="337"/>
      <c r="J8" s="113"/>
      <c r="K8" s="103"/>
      <c r="L8" s="98"/>
      <c r="M8" s="98"/>
      <c r="N8" s="97"/>
      <c r="O8" s="97"/>
      <c r="P8" s="97"/>
      <c r="Q8" s="97"/>
      <c r="R8" s="97"/>
      <c r="S8" s="97"/>
      <c r="T8" s="97"/>
    </row>
    <row r="9" spans="2:23" ht="12" customHeight="1">
      <c r="B9" s="97"/>
      <c r="C9" s="99"/>
      <c r="D9" s="97"/>
      <c r="E9" s="103"/>
      <c r="F9" s="98"/>
      <c r="G9" s="98"/>
      <c r="H9" s="328"/>
      <c r="I9" s="329"/>
      <c r="J9" s="97"/>
      <c r="K9" s="103"/>
      <c r="L9" s="98"/>
      <c r="M9" s="98"/>
      <c r="N9" s="97"/>
      <c r="O9" s="97"/>
      <c r="P9" s="97"/>
      <c r="Q9" s="97"/>
      <c r="R9" s="97"/>
      <c r="S9" s="97"/>
      <c r="T9" s="97"/>
    </row>
    <row r="10" spans="2:23" ht="12" customHeight="1">
      <c r="B10" s="345"/>
      <c r="C10" s="346"/>
      <c r="D10" s="97"/>
      <c r="E10" s="103"/>
      <c r="F10" s="98"/>
      <c r="G10" s="98"/>
      <c r="H10" s="98"/>
      <c r="I10" s="196"/>
      <c r="J10" s="97"/>
      <c r="K10" s="103"/>
      <c r="L10" s="98"/>
      <c r="M10" s="98"/>
      <c r="N10" s="97"/>
      <c r="O10" s="97"/>
      <c r="P10" s="97"/>
      <c r="Q10" s="97"/>
      <c r="R10" s="97"/>
      <c r="S10" s="97"/>
      <c r="T10" s="97"/>
    </row>
    <row r="11" spans="2:23" ht="12" customHeight="1" thickBot="1">
      <c r="B11" s="354">
        <v>8</v>
      </c>
      <c r="C11" s="336">
        <v>27</v>
      </c>
      <c r="D11" s="101"/>
      <c r="E11" s="103"/>
      <c r="F11" s="98"/>
      <c r="G11" s="98"/>
      <c r="H11" s="98"/>
      <c r="I11" s="99"/>
      <c r="J11" s="97"/>
      <c r="K11" s="103"/>
      <c r="L11" s="98"/>
      <c r="M11" s="98"/>
      <c r="N11" s="97"/>
      <c r="O11" s="97"/>
      <c r="P11" s="97"/>
      <c r="Q11" s="97"/>
      <c r="R11" s="97"/>
      <c r="S11" s="97"/>
      <c r="T11" s="97"/>
    </row>
    <row r="12" spans="2:23" ht="12" customHeight="1" thickTop="1">
      <c r="B12" s="344"/>
      <c r="C12" s="337"/>
      <c r="D12" s="102"/>
      <c r="E12" s="98"/>
      <c r="F12" s="98"/>
      <c r="G12" s="98"/>
      <c r="H12" s="98"/>
      <c r="I12" s="99"/>
      <c r="J12" s="97"/>
      <c r="K12" s="103"/>
      <c r="L12" s="98"/>
      <c r="M12" s="98"/>
      <c r="N12" s="97"/>
      <c r="O12" s="97"/>
      <c r="P12" s="97"/>
      <c r="Q12" s="97"/>
      <c r="R12" s="97"/>
      <c r="S12" s="97"/>
      <c r="T12" s="97"/>
    </row>
    <row r="13" spans="2:23" ht="12" customHeight="1">
      <c r="B13" s="338" t="s">
        <v>98</v>
      </c>
      <c r="C13" s="296"/>
      <c r="D13" s="97"/>
      <c r="E13" s="98"/>
      <c r="F13" s="98"/>
      <c r="G13" s="98"/>
      <c r="H13" s="98"/>
      <c r="I13" s="99"/>
      <c r="J13" s="97"/>
      <c r="K13" s="103">
        <v>74</v>
      </c>
      <c r="L13" s="98">
        <v>77</v>
      </c>
      <c r="M13" s="98"/>
      <c r="N13" s="97"/>
      <c r="O13" s="97"/>
      <c r="P13" s="97"/>
      <c r="Q13" s="97"/>
      <c r="R13" s="97"/>
      <c r="S13" s="97"/>
      <c r="T13" s="97"/>
    </row>
    <row r="14" spans="2:23" ht="12" customHeight="1">
      <c r="B14" s="98"/>
      <c r="C14" s="196"/>
      <c r="D14" s="97"/>
      <c r="E14" s="98"/>
      <c r="F14" s="98"/>
      <c r="G14" s="98"/>
      <c r="H14" s="98"/>
      <c r="I14" s="99"/>
      <c r="J14" s="97"/>
      <c r="K14" s="114"/>
      <c r="L14" s="115" t="s">
        <v>46</v>
      </c>
      <c r="M14" s="98"/>
      <c r="N14" s="362"/>
      <c r="O14" s="363"/>
      <c r="P14" s="97"/>
      <c r="Q14" s="97"/>
      <c r="R14" s="97"/>
      <c r="S14" s="97"/>
      <c r="T14" s="97"/>
    </row>
    <row r="15" spans="2:23" ht="12" customHeight="1" thickBot="1">
      <c r="B15" s="97"/>
      <c r="C15" s="99"/>
      <c r="D15" s="97"/>
      <c r="E15" s="98"/>
      <c r="F15" s="98"/>
      <c r="G15" s="98"/>
      <c r="H15" s="98"/>
      <c r="I15" s="99"/>
      <c r="J15" s="97"/>
      <c r="K15" s="116">
        <v>0</v>
      </c>
      <c r="L15" s="117"/>
      <c r="M15" s="98"/>
      <c r="N15" s="354">
        <v>4</v>
      </c>
      <c r="O15" s="336">
        <v>29</v>
      </c>
      <c r="P15" s="109"/>
      <c r="Q15" s="97"/>
      <c r="R15" s="97"/>
      <c r="S15" s="97"/>
      <c r="T15" s="97"/>
    </row>
    <row r="16" spans="2:23" ht="12" customHeight="1" thickTop="1">
      <c r="B16" s="97"/>
      <c r="C16" s="99"/>
      <c r="D16" s="97"/>
      <c r="E16" s="98"/>
      <c r="F16" s="98"/>
      <c r="G16" s="98"/>
      <c r="H16" s="98"/>
      <c r="I16" s="99"/>
      <c r="J16" s="97"/>
      <c r="K16" s="118">
        <v>10</v>
      </c>
      <c r="L16" s="119"/>
      <c r="M16" s="112"/>
      <c r="N16" s="344"/>
      <c r="O16" s="337"/>
      <c r="P16" s="113"/>
      <c r="Q16" s="103"/>
      <c r="R16" s="98"/>
      <c r="S16" s="97"/>
      <c r="T16" s="97"/>
    </row>
    <row r="17" spans="2:20" ht="12" customHeight="1">
      <c r="B17" s="97"/>
      <c r="C17" s="99"/>
      <c r="D17" s="97"/>
      <c r="E17" s="98"/>
      <c r="F17" s="98"/>
      <c r="G17" s="98"/>
      <c r="H17" s="98"/>
      <c r="I17" s="99"/>
      <c r="J17" s="97"/>
      <c r="K17" s="120"/>
      <c r="L17" s="121"/>
      <c r="M17" s="98"/>
      <c r="N17" s="345" t="s">
        <v>99</v>
      </c>
      <c r="O17" s="346"/>
      <c r="P17" s="97"/>
      <c r="Q17" s="103"/>
      <c r="R17" s="98"/>
      <c r="S17" s="97"/>
      <c r="T17" s="97"/>
    </row>
    <row r="18" spans="2:20" ht="12" customHeight="1">
      <c r="B18" s="345" t="s">
        <v>99</v>
      </c>
      <c r="C18" s="346"/>
      <c r="D18" s="97"/>
      <c r="E18" s="98"/>
      <c r="F18" s="98"/>
      <c r="G18" s="98"/>
      <c r="H18" s="98"/>
      <c r="I18" s="99"/>
      <c r="J18" s="97"/>
      <c r="K18" s="103"/>
      <c r="L18" s="98"/>
      <c r="M18" s="98"/>
      <c r="N18" s="98"/>
      <c r="O18" s="98"/>
      <c r="P18" s="97"/>
      <c r="Q18" s="103"/>
      <c r="R18" s="98"/>
      <c r="S18" s="97"/>
      <c r="T18" s="97"/>
    </row>
    <row r="19" spans="2:20" ht="12" customHeight="1" thickBot="1">
      <c r="B19" s="354">
        <v>4</v>
      </c>
      <c r="C19" s="336">
        <v>29</v>
      </c>
      <c r="D19" s="101"/>
      <c r="E19" s="98"/>
      <c r="F19" s="98"/>
      <c r="G19" s="98"/>
      <c r="H19" s="98"/>
      <c r="I19" s="99"/>
      <c r="J19" s="97"/>
      <c r="K19" s="103"/>
      <c r="L19" s="98"/>
      <c r="M19" s="98"/>
      <c r="N19" s="97"/>
      <c r="O19" s="97"/>
      <c r="P19" s="97"/>
      <c r="Q19" s="103"/>
      <c r="R19" s="98"/>
      <c r="S19" s="97"/>
      <c r="T19" s="97"/>
    </row>
    <row r="20" spans="2:20" ht="12" customHeight="1" thickTop="1">
      <c r="B20" s="344"/>
      <c r="C20" s="337"/>
      <c r="D20" s="102"/>
      <c r="E20" s="103"/>
      <c r="F20" s="98"/>
      <c r="G20" s="98"/>
      <c r="H20" s="98"/>
      <c r="I20" s="99"/>
      <c r="J20" s="97"/>
      <c r="K20" s="103"/>
      <c r="L20" s="98"/>
      <c r="M20" s="98"/>
      <c r="N20" s="97"/>
      <c r="O20" s="97"/>
      <c r="P20" s="97"/>
      <c r="Q20" s="103"/>
      <c r="R20" s="98"/>
      <c r="S20" s="97"/>
      <c r="T20" s="97"/>
    </row>
    <row r="21" spans="2:20" ht="12" customHeight="1">
      <c r="B21" s="97"/>
      <c r="C21" s="99"/>
      <c r="D21" s="97"/>
      <c r="E21" s="103">
        <v>69</v>
      </c>
      <c r="F21" s="98">
        <v>78</v>
      </c>
      <c r="G21" s="98"/>
      <c r="H21" s="98"/>
      <c r="I21" s="99"/>
      <c r="J21" s="97"/>
      <c r="K21" s="103"/>
      <c r="L21" s="98"/>
      <c r="M21" s="98"/>
      <c r="N21" s="97"/>
      <c r="O21" s="97"/>
      <c r="P21" s="97"/>
      <c r="Q21" s="103"/>
      <c r="R21" s="98"/>
      <c r="S21" s="97"/>
      <c r="T21" s="97"/>
    </row>
    <row r="22" spans="2:20" ht="12" customHeight="1">
      <c r="B22" s="97"/>
      <c r="C22" s="99"/>
      <c r="D22" s="97"/>
      <c r="E22" s="104"/>
      <c r="F22" s="105"/>
      <c r="G22" s="98"/>
      <c r="H22" s="351"/>
      <c r="I22" s="311"/>
      <c r="J22" s="97"/>
      <c r="K22" s="103"/>
      <c r="L22" s="98"/>
      <c r="M22" s="98"/>
      <c r="N22" s="97"/>
      <c r="O22" s="97"/>
      <c r="P22" s="97"/>
      <c r="Q22" s="103"/>
      <c r="R22" s="98"/>
      <c r="S22" s="97"/>
      <c r="T22" s="97"/>
    </row>
    <row r="23" spans="2:20" ht="12" customHeight="1" thickBot="1">
      <c r="B23" s="97"/>
      <c r="C23" s="99"/>
      <c r="D23" s="97"/>
      <c r="E23" s="122">
        <v>10</v>
      </c>
      <c r="F23" s="123">
        <v>10</v>
      </c>
      <c r="G23" s="108"/>
      <c r="H23" s="354">
        <v>4</v>
      </c>
      <c r="I23" s="336">
        <v>29</v>
      </c>
      <c r="J23" s="109"/>
      <c r="K23" s="103"/>
      <c r="L23" s="98"/>
      <c r="M23" s="98"/>
      <c r="N23" s="97"/>
      <c r="O23" s="97"/>
      <c r="P23" s="97"/>
      <c r="Q23" s="103"/>
      <c r="R23" s="98"/>
      <c r="S23" s="97"/>
      <c r="T23" s="97"/>
    </row>
    <row r="24" spans="2:20" ht="12" customHeight="1" thickTop="1">
      <c r="B24" s="97"/>
      <c r="C24" s="99"/>
      <c r="D24" s="97"/>
      <c r="E24" s="118">
        <v>0</v>
      </c>
      <c r="F24" s="119">
        <v>0</v>
      </c>
      <c r="G24" s="112"/>
      <c r="H24" s="344"/>
      <c r="I24" s="337"/>
      <c r="J24" s="113"/>
      <c r="K24" s="97"/>
      <c r="L24" s="97"/>
      <c r="M24" s="97"/>
      <c r="N24" s="97"/>
      <c r="O24" s="97"/>
      <c r="P24" s="97"/>
      <c r="Q24" s="103"/>
      <c r="R24" s="98"/>
      <c r="S24" s="97"/>
      <c r="T24" s="97"/>
    </row>
    <row r="25" spans="2:20" ht="12" customHeight="1">
      <c r="B25" s="97"/>
      <c r="C25" s="99"/>
      <c r="D25" s="97"/>
      <c r="E25" s="103"/>
      <c r="F25" s="98"/>
      <c r="G25" s="98"/>
      <c r="H25" s="345" t="s">
        <v>99</v>
      </c>
      <c r="I25" s="346"/>
      <c r="J25" s="97"/>
      <c r="K25" s="97"/>
      <c r="L25" s="97"/>
      <c r="M25" s="97"/>
      <c r="N25" s="97"/>
      <c r="O25" s="97"/>
      <c r="P25" s="97"/>
      <c r="Q25" s="103"/>
      <c r="R25" s="98"/>
      <c r="S25" s="97"/>
      <c r="T25" s="97"/>
    </row>
    <row r="26" spans="2:20" ht="12" customHeight="1">
      <c r="B26" s="345"/>
      <c r="C26" s="346"/>
      <c r="D26" s="97"/>
      <c r="E26" s="103"/>
      <c r="F26" s="98"/>
      <c r="G26" s="98"/>
      <c r="H26" s="98"/>
      <c r="I26" s="196"/>
      <c r="J26" s="97"/>
      <c r="K26" s="97"/>
      <c r="L26" s="97"/>
      <c r="M26" s="97"/>
      <c r="N26" s="97"/>
      <c r="O26" s="97"/>
      <c r="P26" s="97"/>
      <c r="Q26" s="103"/>
      <c r="R26" s="98"/>
      <c r="S26" s="97"/>
      <c r="T26" s="97"/>
    </row>
    <row r="27" spans="2:20" ht="12" customHeight="1" thickBot="1">
      <c r="B27" s="354">
        <v>5</v>
      </c>
      <c r="C27" s="336">
        <v>22</v>
      </c>
      <c r="D27" s="101"/>
      <c r="E27" s="103"/>
      <c r="F27" s="98"/>
      <c r="G27" s="98"/>
      <c r="H27" s="98"/>
      <c r="I27" s="99"/>
      <c r="J27" s="97"/>
      <c r="K27" s="97"/>
      <c r="L27" s="97"/>
      <c r="M27" s="97"/>
      <c r="N27" s="97"/>
      <c r="O27" s="97"/>
      <c r="P27" s="97"/>
      <c r="Q27" s="103"/>
      <c r="R27" s="98"/>
      <c r="S27" s="97"/>
      <c r="T27" s="97"/>
    </row>
    <row r="28" spans="2:20" ht="12" customHeight="1" thickTop="1">
      <c r="B28" s="344"/>
      <c r="C28" s="337"/>
      <c r="D28" s="102"/>
      <c r="E28" s="98"/>
      <c r="F28" s="98"/>
      <c r="G28" s="98"/>
      <c r="H28" s="98"/>
      <c r="I28" s="99"/>
      <c r="J28" s="97"/>
      <c r="K28" s="97"/>
      <c r="L28" s="97"/>
      <c r="M28" s="97"/>
      <c r="N28" s="97"/>
      <c r="O28" s="97"/>
      <c r="P28" s="124"/>
      <c r="Q28" s="95"/>
      <c r="R28" s="95"/>
      <c r="S28" s="97"/>
      <c r="T28" s="97"/>
    </row>
    <row r="29" spans="2:20" ht="12" customHeight="1">
      <c r="B29" s="338" t="s">
        <v>100</v>
      </c>
      <c r="C29" s="296"/>
      <c r="D29" s="97"/>
      <c r="E29" s="98"/>
      <c r="F29" s="98"/>
      <c r="G29" s="98"/>
      <c r="H29" s="98"/>
      <c r="I29" s="99"/>
      <c r="J29" s="97"/>
      <c r="K29" s="97"/>
      <c r="L29" s="97"/>
      <c r="M29" s="97"/>
      <c r="N29" s="97"/>
      <c r="O29" s="97"/>
      <c r="P29" s="124"/>
      <c r="Q29" s="95">
        <v>83</v>
      </c>
      <c r="R29" s="95">
        <v>75</v>
      </c>
      <c r="S29" s="97"/>
      <c r="T29" s="97"/>
    </row>
    <row r="30" spans="2:20" ht="12" customHeight="1">
      <c r="B30" s="98"/>
      <c r="C30" s="196"/>
      <c r="D30" s="98"/>
      <c r="E30" s="98"/>
      <c r="F30" s="98"/>
      <c r="G30" s="98"/>
      <c r="H30" s="98"/>
      <c r="I30" s="99"/>
      <c r="J30" s="97"/>
      <c r="K30" s="97"/>
      <c r="L30" s="97"/>
      <c r="M30" s="97"/>
      <c r="N30" s="97"/>
      <c r="O30" s="97"/>
      <c r="P30" s="97"/>
      <c r="Q30" s="104"/>
      <c r="R30" s="105"/>
      <c r="S30" s="362"/>
      <c r="T30" s="363"/>
    </row>
    <row r="31" spans="2:20" ht="12" customHeight="1" thickBot="1">
      <c r="B31" s="97"/>
      <c r="C31" s="99"/>
      <c r="D31" s="97"/>
      <c r="E31" s="98"/>
      <c r="F31" s="98"/>
      <c r="G31" s="98"/>
      <c r="H31" s="98"/>
      <c r="I31" s="99"/>
      <c r="J31" s="97"/>
      <c r="K31" s="97"/>
      <c r="L31" s="97"/>
      <c r="M31" s="97"/>
      <c r="N31" s="97"/>
      <c r="O31" s="97"/>
      <c r="P31" s="97"/>
      <c r="Q31" s="116">
        <v>0</v>
      </c>
      <c r="R31" s="117">
        <v>0</v>
      </c>
      <c r="S31" s="354">
        <v>2</v>
      </c>
      <c r="T31" s="336">
        <v>21</v>
      </c>
    </row>
    <row r="32" spans="2:20" ht="12" customHeight="1" thickTop="1">
      <c r="B32" s="97"/>
      <c r="C32" s="99"/>
      <c r="D32" s="97"/>
      <c r="E32" s="98"/>
      <c r="F32" s="98"/>
      <c r="G32" s="98"/>
      <c r="H32" s="98"/>
      <c r="I32" s="99"/>
      <c r="J32" s="97"/>
      <c r="K32" s="97"/>
      <c r="L32" s="97"/>
      <c r="M32" s="97"/>
      <c r="N32" s="97"/>
      <c r="O32" s="97"/>
      <c r="P32" s="97"/>
      <c r="Q32" s="118">
        <v>10</v>
      </c>
      <c r="R32" s="119">
        <v>10</v>
      </c>
      <c r="S32" s="344"/>
      <c r="T32" s="337"/>
    </row>
    <row r="33" spans="2:20" ht="12" customHeight="1">
      <c r="B33" s="97"/>
      <c r="C33" s="99"/>
      <c r="D33" s="97"/>
      <c r="E33" s="98"/>
      <c r="F33" s="98"/>
      <c r="G33" s="98"/>
      <c r="H33" s="98"/>
      <c r="I33" s="99"/>
      <c r="J33" s="97"/>
      <c r="K33" s="97"/>
      <c r="L33" s="97"/>
      <c r="M33" s="97"/>
      <c r="N33" s="97"/>
      <c r="O33" s="97"/>
      <c r="P33" s="97"/>
      <c r="Q33" s="103"/>
      <c r="R33" s="98"/>
      <c r="S33" s="360" t="s">
        <v>101</v>
      </c>
      <c r="T33" s="361"/>
    </row>
    <row r="34" spans="2:20" ht="12" customHeight="1">
      <c r="B34" s="360" t="s">
        <v>101</v>
      </c>
      <c r="C34" s="361"/>
      <c r="D34" s="97"/>
      <c r="E34" s="98"/>
      <c r="F34" s="98"/>
      <c r="G34" s="98"/>
      <c r="H34" s="125"/>
      <c r="I34" s="99"/>
      <c r="J34" s="97"/>
      <c r="K34" s="97"/>
      <c r="L34" s="97"/>
      <c r="M34" s="97"/>
      <c r="N34" s="97"/>
      <c r="O34" s="97"/>
      <c r="P34" s="97"/>
      <c r="Q34" s="103"/>
      <c r="R34" s="98"/>
      <c r="S34" s="98"/>
      <c r="T34" s="98"/>
    </row>
    <row r="35" spans="2:20" ht="12" customHeight="1" thickBot="1">
      <c r="B35" s="354">
        <v>2</v>
      </c>
      <c r="C35" s="336">
        <v>21</v>
      </c>
      <c r="D35" s="101"/>
      <c r="E35" s="98"/>
      <c r="F35" s="98"/>
      <c r="G35" s="98"/>
      <c r="H35" s="125"/>
      <c r="I35" s="99"/>
      <c r="J35" s="97"/>
      <c r="K35" s="97"/>
      <c r="L35" s="97"/>
      <c r="M35" s="97"/>
      <c r="N35" s="97"/>
      <c r="O35" s="97"/>
      <c r="P35" s="97"/>
      <c r="Q35" s="103"/>
      <c r="R35" s="98"/>
      <c r="S35" s="97"/>
      <c r="T35" s="97"/>
    </row>
    <row r="36" spans="2:20" ht="12" customHeight="1" thickTop="1">
      <c r="B36" s="344"/>
      <c r="C36" s="337"/>
      <c r="D36" s="126"/>
      <c r="E36" s="95"/>
      <c r="F36" s="95"/>
      <c r="G36" s="98"/>
      <c r="H36" s="95"/>
      <c r="I36" s="95"/>
      <c r="J36" s="97"/>
      <c r="K36" s="97"/>
      <c r="L36" s="97"/>
      <c r="M36" s="97"/>
      <c r="N36" s="97"/>
      <c r="O36" s="97"/>
      <c r="P36" s="97"/>
      <c r="Q36" s="103"/>
      <c r="R36" s="98"/>
      <c r="S36" s="97"/>
      <c r="T36" s="97"/>
    </row>
    <row r="37" spans="2:20" ht="12" customHeight="1">
      <c r="B37" s="338"/>
      <c r="C37" s="296"/>
      <c r="D37" s="124"/>
      <c r="E37" s="95">
        <v>81</v>
      </c>
      <c r="F37" s="95">
        <v>70</v>
      </c>
      <c r="G37" s="98"/>
      <c r="H37" s="95"/>
      <c r="I37" s="95"/>
      <c r="J37" s="97"/>
      <c r="K37" s="97"/>
      <c r="L37" s="97"/>
      <c r="M37" s="97"/>
      <c r="N37" s="97"/>
      <c r="O37" s="97"/>
      <c r="P37" s="97"/>
      <c r="Q37" s="103"/>
      <c r="R37" s="98"/>
      <c r="S37" s="97"/>
      <c r="T37" s="97"/>
    </row>
    <row r="38" spans="2:20" ht="12" customHeight="1">
      <c r="B38" s="98"/>
      <c r="C38" s="196"/>
      <c r="D38" s="124"/>
      <c r="E38" s="104"/>
      <c r="F38" s="105"/>
      <c r="G38" s="98"/>
      <c r="H38" s="360" t="s">
        <v>101</v>
      </c>
      <c r="I38" s="361"/>
      <c r="J38" s="97"/>
      <c r="K38" s="97"/>
      <c r="L38" s="97"/>
      <c r="M38" s="97"/>
      <c r="N38" s="97"/>
      <c r="O38" s="97"/>
      <c r="P38" s="97"/>
      <c r="Q38" s="103"/>
      <c r="R38" s="98"/>
      <c r="S38" s="97"/>
      <c r="T38" s="97"/>
    </row>
    <row r="39" spans="2:20" ht="12" customHeight="1" thickBot="1">
      <c r="B39" s="97"/>
      <c r="C39" s="99"/>
      <c r="D39" s="97"/>
      <c r="E39" s="122">
        <v>10</v>
      </c>
      <c r="F39" s="123">
        <v>10</v>
      </c>
      <c r="G39" s="108"/>
      <c r="H39" s="354">
        <v>2</v>
      </c>
      <c r="I39" s="336">
        <v>21</v>
      </c>
      <c r="J39" s="109"/>
      <c r="K39" s="97"/>
      <c r="L39" s="97"/>
      <c r="M39" s="97"/>
      <c r="N39" s="97"/>
      <c r="O39" s="97"/>
      <c r="P39" s="97"/>
      <c r="Q39" s="103"/>
      <c r="R39" s="98"/>
      <c r="S39" s="97"/>
      <c r="T39" s="97"/>
    </row>
    <row r="40" spans="2:20" ht="12" customHeight="1" thickTop="1">
      <c r="B40" s="97"/>
      <c r="C40" s="99"/>
      <c r="D40" s="124"/>
      <c r="E40" s="118">
        <v>0</v>
      </c>
      <c r="F40" s="127">
        <v>0</v>
      </c>
      <c r="G40" s="128"/>
      <c r="H40" s="344"/>
      <c r="I40" s="337"/>
      <c r="J40" s="113"/>
      <c r="K40" s="103"/>
      <c r="L40" s="98"/>
      <c r="M40" s="98"/>
      <c r="N40" s="97"/>
      <c r="O40" s="97"/>
      <c r="P40" s="97"/>
      <c r="Q40" s="103"/>
      <c r="R40" s="98"/>
      <c r="S40" s="97"/>
      <c r="T40" s="97"/>
    </row>
    <row r="41" spans="2:20" ht="12" customHeight="1">
      <c r="B41" s="97"/>
      <c r="C41" s="99"/>
      <c r="D41" s="124"/>
      <c r="E41" s="98"/>
      <c r="F41" s="98"/>
      <c r="G41" s="98"/>
      <c r="H41" s="322"/>
      <c r="I41" s="323"/>
      <c r="J41" s="97"/>
      <c r="K41" s="103"/>
      <c r="L41" s="98"/>
      <c r="M41" s="98"/>
      <c r="N41" s="97"/>
      <c r="O41" s="97"/>
      <c r="P41" s="97"/>
      <c r="Q41" s="103"/>
      <c r="R41" s="98"/>
      <c r="S41" s="97"/>
      <c r="T41" s="97"/>
    </row>
    <row r="42" spans="2:20" ht="12" customHeight="1">
      <c r="B42" s="97"/>
      <c r="C42" s="99"/>
      <c r="D42" s="124"/>
      <c r="E42" s="98"/>
      <c r="F42" s="98"/>
      <c r="G42" s="98"/>
      <c r="H42" s="98"/>
      <c r="I42" s="196"/>
      <c r="J42" s="97"/>
      <c r="K42" s="103"/>
      <c r="L42" s="98"/>
      <c r="M42" s="98"/>
      <c r="N42" s="97"/>
      <c r="O42" s="97"/>
      <c r="P42" s="97"/>
      <c r="Q42" s="103"/>
      <c r="R42" s="98"/>
      <c r="S42" s="97"/>
      <c r="T42" s="97"/>
    </row>
    <row r="43" spans="2:20" ht="12" customHeight="1" thickBot="1">
      <c r="B43" s="354">
        <v>7</v>
      </c>
      <c r="C43" s="336">
        <v>24</v>
      </c>
      <c r="D43" s="101"/>
      <c r="E43" s="103"/>
      <c r="F43" s="98"/>
      <c r="G43" s="98"/>
      <c r="H43" s="98"/>
      <c r="I43" s="99"/>
      <c r="J43" s="97"/>
      <c r="K43" s="103"/>
      <c r="L43" s="98"/>
      <c r="M43" s="98"/>
      <c r="N43" s="97"/>
      <c r="O43" s="97"/>
      <c r="P43" s="97"/>
      <c r="Q43" s="103"/>
      <c r="R43" s="98"/>
      <c r="S43" s="97"/>
      <c r="T43" s="97"/>
    </row>
    <row r="44" spans="2:20" ht="12" customHeight="1" thickTop="1">
      <c r="B44" s="344"/>
      <c r="C44" s="337"/>
      <c r="D44" s="113"/>
      <c r="E44" s="98"/>
      <c r="F44" s="98"/>
      <c r="G44" s="98"/>
      <c r="H44" s="98"/>
      <c r="I44" s="99"/>
      <c r="J44" s="97"/>
      <c r="K44" s="103"/>
      <c r="L44" s="98"/>
      <c r="M44" s="98"/>
      <c r="N44" s="97"/>
      <c r="O44" s="97"/>
      <c r="P44" s="97"/>
      <c r="Q44" s="103"/>
      <c r="R44" s="98"/>
      <c r="S44" s="97"/>
      <c r="T44" s="97"/>
    </row>
    <row r="45" spans="2:20" ht="12" customHeight="1">
      <c r="B45" s="322" t="s">
        <v>102</v>
      </c>
      <c r="C45" s="323"/>
      <c r="D45" s="97"/>
      <c r="E45" s="98"/>
      <c r="F45" s="98"/>
      <c r="G45" s="98"/>
      <c r="H45" s="98"/>
      <c r="I45" s="99"/>
      <c r="J45" s="97"/>
      <c r="K45" s="103">
        <v>81</v>
      </c>
      <c r="L45" s="98">
        <v>92</v>
      </c>
      <c r="M45" s="98"/>
      <c r="N45" s="97"/>
      <c r="O45" s="97"/>
      <c r="P45" s="97"/>
      <c r="Q45" s="103"/>
      <c r="R45" s="98"/>
      <c r="S45" s="97"/>
      <c r="T45" s="97"/>
    </row>
    <row r="46" spans="2:20" ht="12" customHeight="1">
      <c r="B46" s="98"/>
      <c r="C46" s="196"/>
      <c r="D46" s="97"/>
      <c r="E46" s="98"/>
      <c r="F46" s="98"/>
      <c r="G46" s="98"/>
      <c r="H46" s="98"/>
      <c r="I46" s="99"/>
      <c r="J46" s="97"/>
      <c r="K46" s="103"/>
      <c r="L46" s="105"/>
      <c r="M46" s="98"/>
      <c r="N46" s="351"/>
      <c r="O46" s="311"/>
      <c r="P46" s="97"/>
      <c r="Q46" s="103"/>
      <c r="R46" s="98"/>
      <c r="S46" s="97"/>
      <c r="T46" s="97"/>
    </row>
    <row r="47" spans="2:20" ht="12" customHeight="1" thickBot="1">
      <c r="B47" s="97"/>
      <c r="C47" s="99"/>
      <c r="D47" s="97"/>
      <c r="E47" s="98"/>
      <c r="F47" s="98"/>
      <c r="G47" s="98"/>
      <c r="H47" s="98"/>
      <c r="I47" s="99"/>
      <c r="J47" s="97"/>
      <c r="K47" s="116">
        <v>10</v>
      </c>
      <c r="L47" s="117">
        <v>8</v>
      </c>
      <c r="M47" s="123"/>
      <c r="N47" s="354">
        <v>2</v>
      </c>
      <c r="O47" s="336">
        <v>21</v>
      </c>
      <c r="P47" s="109"/>
      <c r="Q47" s="103"/>
      <c r="R47" s="98"/>
      <c r="S47" s="97"/>
      <c r="T47" s="97"/>
    </row>
    <row r="48" spans="2:20" ht="12" customHeight="1" thickTop="1">
      <c r="B48" s="97"/>
      <c r="C48" s="99"/>
      <c r="D48" s="97"/>
      <c r="E48" s="98"/>
      <c r="F48" s="98"/>
      <c r="G48" s="98"/>
      <c r="H48" s="98"/>
      <c r="I48" s="99"/>
      <c r="J48" s="97"/>
      <c r="K48" s="118">
        <v>0</v>
      </c>
      <c r="L48" s="119">
        <v>2</v>
      </c>
      <c r="M48" s="98"/>
      <c r="N48" s="344"/>
      <c r="O48" s="337"/>
      <c r="P48" s="113"/>
      <c r="Q48" s="97"/>
      <c r="R48" s="97"/>
      <c r="S48" s="97"/>
      <c r="T48" s="97"/>
    </row>
    <row r="49" spans="2:20" ht="12" customHeight="1">
      <c r="B49" s="97"/>
      <c r="C49" s="99"/>
      <c r="D49" s="97"/>
      <c r="E49" s="98"/>
      <c r="F49" s="98"/>
      <c r="G49" s="98"/>
      <c r="H49" s="98"/>
      <c r="I49" s="99"/>
      <c r="J49" s="97"/>
      <c r="K49" s="103"/>
      <c r="L49" s="98"/>
      <c r="M49" s="98"/>
      <c r="N49" s="360" t="s">
        <v>101</v>
      </c>
      <c r="O49" s="361"/>
      <c r="P49" s="97"/>
      <c r="Q49" s="97"/>
      <c r="R49" s="97"/>
      <c r="S49" s="97"/>
      <c r="T49" s="97"/>
    </row>
    <row r="50" spans="2:20" ht="12" customHeight="1">
      <c r="B50" s="349" t="s">
        <v>103</v>
      </c>
      <c r="C50" s="350"/>
      <c r="D50" s="97"/>
      <c r="E50" s="98"/>
      <c r="F50" s="98"/>
      <c r="G50" s="98"/>
      <c r="H50" s="98"/>
      <c r="I50" s="99"/>
      <c r="J50" s="97"/>
      <c r="K50" s="103"/>
      <c r="L50" s="98"/>
      <c r="M50" s="98"/>
      <c r="N50" s="97"/>
      <c r="O50" s="97"/>
      <c r="P50" s="97"/>
      <c r="Q50" s="97"/>
      <c r="R50" s="97"/>
      <c r="S50" s="97"/>
      <c r="T50" s="97"/>
    </row>
    <row r="51" spans="2:20" ht="12" customHeight="1" thickBot="1">
      <c r="B51" s="354">
        <v>6</v>
      </c>
      <c r="C51" s="336">
        <v>30</v>
      </c>
      <c r="D51" s="101"/>
      <c r="E51" s="98"/>
      <c r="F51" s="98"/>
      <c r="G51" s="98"/>
      <c r="H51" s="98"/>
      <c r="I51" s="99"/>
      <c r="J51" s="97"/>
      <c r="K51" s="103"/>
      <c r="L51" s="98"/>
      <c r="M51" s="98"/>
      <c r="N51" s="97"/>
      <c r="O51" s="97"/>
      <c r="P51" s="97"/>
      <c r="Q51" s="97"/>
      <c r="R51" s="97"/>
      <c r="S51" s="97"/>
      <c r="T51" s="97"/>
    </row>
    <row r="52" spans="2:20" ht="12" customHeight="1" thickTop="1">
      <c r="B52" s="344"/>
      <c r="C52" s="337"/>
      <c r="D52" s="102"/>
      <c r="E52" s="103"/>
      <c r="F52" s="98"/>
      <c r="G52" s="98"/>
      <c r="H52" s="98"/>
      <c r="I52" s="99"/>
      <c r="J52" s="97"/>
      <c r="K52" s="103"/>
      <c r="L52" s="98"/>
      <c r="M52" s="98"/>
      <c r="N52" s="97"/>
      <c r="O52" s="97"/>
      <c r="P52" s="97"/>
      <c r="Q52" s="97"/>
      <c r="R52" s="97"/>
      <c r="S52" s="97"/>
      <c r="T52" s="97"/>
    </row>
    <row r="53" spans="2:20" ht="12" customHeight="1">
      <c r="B53" s="97"/>
      <c r="C53" s="99"/>
      <c r="D53" s="97"/>
      <c r="E53" s="103">
        <v>80</v>
      </c>
      <c r="F53" s="98">
        <v>66</v>
      </c>
      <c r="G53" s="98"/>
      <c r="H53" s="98"/>
      <c r="I53" s="99"/>
      <c r="J53" s="97"/>
      <c r="K53" s="103"/>
      <c r="L53" s="98"/>
      <c r="M53" s="98"/>
      <c r="N53" s="97"/>
      <c r="O53" s="97"/>
      <c r="P53" s="97"/>
      <c r="Q53" s="97"/>
      <c r="R53" s="97"/>
      <c r="S53" s="97"/>
      <c r="T53" s="97"/>
    </row>
    <row r="54" spans="2:20" ht="12" customHeight="1">
      <c r="B54" s="97"/>
      <c r="C54" s="99"/>
      <c r="D54" s="97"/>
      <c r="E54" s="104"/>
      <c r="F54" s="105"/>
      <c r="G54" s="98"/>
      <c r="H54" s="349"/>
      <c r="I54" s="350"/>
      <c r="J54" s="97"/>
      <c r="K54" s="103"/>
      <c r="L54" s="98"/>
      <c r="M54" s="98"/>
      <c r="N54" s="97"/>
      <c r="O54" s="97"/>
      <c r="P54" s="97"/>
      <c r="Q54" s="97"/>
      <c r="R54" s="97"/>
      <c r="S54" s="97"/>
      <c r="T54" s="97"/>
    </row>
    <row r="55" spans="2:20" ht="12" customHeight="1" thickBot="1">
      <c r="B55" s="97"/>
      <c r="C55" s="99"/>
      <c r="D55" s="97"/>
      <c r="E55" s="122">
        <v>0</v>
      </c>
      <c r="F55" s="123">
        <v>10</v>
      </c>
      <c r="G55" s="123"/>
      <c r="H55" s="354">
        <v>6</v>
      </c>
      <c r="I55" s="336">
        <v>30</v>
      </c>
      <c r="J55" s="109"/>
      <c r="K55" s="103"/>
      <c r="L55" s="98"/>
      <c r="M55" s="98"/>
      <c r="N55" s="97"/>
      <c r="O55" s="97"/>
      <c r="P55" s="97"/>
      <c r="Q55" s="97"/>
      <c r="R55" s="97"/>
      <c r="S55" s="97"/>
      <c r="T55" s="97"/>
    </row>
    <row r="56" spans="2:20" ht="12" customHeight="1" thickTop="1">
      <c r="B56" s="97"/>
      <c r="C56" s="99"/>
      <c r="D56" s="97"/>
      <c r="E56" s="118">
        <v>0</v>
      </c>
      <c r="F56" s="119">
        <v>0</v>
      </c>
      <c r="G56" s="98"/>
      <c r="H56" s="344"/>
      <c r="I56" s="337"/>
      <c r="J56" s="113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2:20" ht="12" customHeight="1">
      <c r="B57" s="97"/>
      <c r="C57" s="99"/>
      <c r="D57" s="97"/>
      <c r="E57" s="103"/>
      <c r="F57" s="129"/>
      <c r="G57" s="129"/>
      <c r="H57" s="349" t="s">
        <v>103</v>
      </c>
      <c r="I57" s="350"/>
      <c r="J57" s="97"/>
      <c r="K57" s="97"/>
      <c r="L57" s="97"/>
      <c r="M57" s="97"/>
      <c r="N57" s="97"/>
      <c r="O57" s="97"/>
      <c r="P57" s="97"/>
      <c r="Q57" s="95"/>
      <c r="R57" s="95"/>
      <c r="S57" s="97"/>
      <c r="T57" s="97"/>
    </row>
    <row r="58" spans="2:20" ht="12" customHeight="1">
      <c r="B58" s="351"/>
      <c r="C58" s="311"/>
      <c r="D58" s="97"/>
      <c r="E58" s="103"/>
      <c r="F58" s="98"/>
      <c r="G58" s="98"/>
      <c r="H58" s="98"/>
      <c r="I58" s="196"/>
      <c r="J58" s="97"/>
      <c r="K58" s="97"/>
      <c r="L58" s="97"/>
      <c r="M58" s="97"/>
      <c r="N58" s="349" t="s">
        <v>103</v>
      </c>
      <c r="O58" s="350"/>
      <c r="P58" s="97"/>
      <c r="Q58" s="95"/>
      <c r="R58" s="95"/>
      <c r="S58" s="97"/>
      <c r="T58" s="97"/>
    </row>
    <row r="59" spans="2:20" ht="12" customHeight="1" thickBot="1">
      <c r="B59" s="343">
        <v>3</v>
      </c>
      <c r="C59" s="336">
        <v>23</v>
      </c>
      <c r="D59" s="101"/>
      <c r="E59" s="103"/>
      <c r="F59" s="98"/>
      <c r="G59" s="98"/>
      <c r="H59" s="98"/>
      <c r="I59" s="99"/>
      <c r="J59" s="97"/>
      <c r="K59" s="97"/>
      <c r="L59" s="97"/>
      <c r="M59" s="97"/>
      <c r="N59" s="354">
        <v>6</v>
      </c>
      <c r="O59" s="336">
        <v>30</v>
      </c>
      <c r="P59" s="109"/>
      <c r="Q59" s="97">
        <v>79</v>
      </c>
      <c r="R59" s="97"/>
      <c r="S59" s="97"/>
      <c r="T59" s="97"/>
    </row>
    <row r="60" spans="2:20" ht="12" customHeight="1" thickTop="1">
      <c r="B60" s="344"/>
      <c r="C60" s="337"/>
      <c r="D60" s="102"/>
      <c r="E60" s="196"/>
      <c r="F60" s="196"/>
      <c r="G60" s="196"/>
      <c r="H60" s="98"/>
      <c r="I60" s="99"/>
      <c r="J60" s="97"/>
      <c r="K60" s="97"/>
      <c r="L60" s="97"/>
      <c r="M60" s="97"/>
      <c r="N60" s="344"/>
      <c r="O60" s="337"/>
      <c r="P60" s="113"/>
      <c r="Q60" s="114"/>
      <c r="R60" s="115"/>
      <c r="S60" s="349" t="s">
        <v>103</v>
      </c>
      <c r="T60" s="350"/>
    </row>
    <row r="61" spans="2:20" ht="12" customHeight="1" thickBot="1">
      <c r="B61" s="338" t="s">
        <v>104</v>
      </c>
      <c r="C61" s="296"/>
      <c r="D61" s="97"/>
      <c r="E61" s="196"/>
      <c r="F61" s="196"/>
      <c r="G61" s="196"/>
      <c r="H61" s="98"/>
      <c r="I61" s="99"/>
      <c r="J61" s="97"/>
      <c r="K61" s="97"/>
      <c r="L61" s="97"/>
      <c r="M61" s="97"/>
      <c r="N61" s="339"/>
      <c r="O61" s="340"/>
      <c r="P61" s="97"/>
      <c r="Q61" s="116"/>
      <c r="R61" s="130"/>
      <c r="S61" s="354">
        <v>6</v>
      </c>
      <c r="T61" s="336">
        <v>30</v>
      </c>
    </row>
    <row r="62" spans="2:20" ht="12" customHeight="1" thickTop="1">
      <c r="B62" s="98"/>
      <c r="C62" s="196"/>
      <c r="D62" s="97"/>
      <c r="E62" s="131"/>
      <c r="F62" s="131"/>
      <c r="G62" s="131"/>
      <c r="H62" s="98"/>
      <c r="I62" s="99"/>
      <c r="J62" s="97"/>
      <c r="K62" s="97"/>
      <c r="L62" s="97"/>
      <c r="M62" s="97"/>
      <c r="N62" s="338" t="s">
        <v>97</v>
      </c>
      <c r="O62" s="296"/>
      <c r="P62" s="97"/>
      <c r="Q62" s="118"/>
      <c r="R62" s="127"/>
      <c r="S62" s="344"/>
      <c r="T62" s="337"/>
    </row>
    <row r="63" spans="2:20" ht="12" customHeight="1" thickBot="1">
      <c r="B63" s="97"/>
      <c r="C63" s="99"/>
      <c r="D63" s="97"/>
      <c r="E63" s="131"/>
      <c r="F63" s="131"/>
      <c r="G63" s="131"/>
      <c r="H63" s="98"/>
      <c r="I63" s="99"/>
      <c r="J63" s="97"/>
      <c r="K63" s="97"/>
      <c r="L63" s="97"/>
      <c r="M63" s="97"/>
      <c r="N63" s="354">
        <v>1</v>
      </c>
      <c r="O63" s="336">
        <v>31</v>
      </c>
      <c r="P63" s="132"/>
      <c r="Q63" s="121"/>
      <c r="R63" s="121"/>
      <c r="S63" s="133"/>
      <c r="T63" s="98"/>
    </row>
    <row r="64" spans="2:20" ht="12" customHeight="1" thickTop="1">
      <c r="B64" s="97"/>
      <c r="C64" s="99"/>
      <c r="D64" s="97"/>
      <c r="E64" s="196"/>
      <c r="F64" s="196"/>
      <c r="G64" s="196"/>
      <c r="H64" s="98"/>
      <c r="I64" s="99"/>
      <c r="J64" s="97"/>
      <c r="K64" s="97"/>
      <c r="L64" s="97"/>
      <c r="M64" s="97"/>
      <c r="N64" s="344"/>
      <c r="O64" s="337"/>
      <c r="P64" s="113"/>
      <c r="Q64" s="98" t="s">
        <v>116</v>
      </c>
      <c r="R64" s="98"/>
      <c r="S64" s="97"/>
      <c r="T64" s="97"/>
    </row>
    <row r="65" spans="2:20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9"/>
      <c r="O65" s="129"/>
      <c r="P65" s="125"/>
      <c r="Q65" s="125"/>
      <c r="R65" s="125"/>
      <c r="S65" s="125"/>
      <c r="T65" s="125"/>
    </row>
    <row r="66" spans="2:20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52"/>
      <c r="O66" s="152"/>
      <c r="P66" s="129"/>
      <c r="Q66" s="129"/>
      <c r="R66" s="129"/>
      <c r="S66" s="129"/>
      <c r="T66" s="129"/>
    </row>
    <row r="67" spans="2:20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</sheetData>
  <mergeCells count="70">
    <mergeCell ref="B3:B4"/>
    <mergeCell ref="C3:C4"/>
    <mergeCell ref="Q3:S3"/>
    <mergeCell ref="Q1:S1"/>
    <mergeCell ref="B2:C2"/>
    <mergeCell ref="Q2:S2"/>
    <mergeCell ref="H9:I9"/>
    <mergeCell ref="B10:C10"/>
    <mergeCell ref="B5:C5"/>
    <mergeCell ref="H6:I6"/>
    <mergeCell ref="H7:H8"/>
    <mergeCell ref="I7:I8"/>
    <mergeCell ref="B11:B12"/>
    <mergeCell ref="C11:C12"/>
    <mergeCell ref="B13:C13"/>
    <mergeCell ref="N17:O17"/>
    <mergeCell ref="B18:C18"/>
    <mergeCell ref="N14:O14"/>
    <mergeCell ref="N15:N16"/>
    <mergeCell ref="O15:O16"/>
    <mergeCell ref="B19:B20"/>
    <mergeCell ref="C19:C20"/>
    <mergeCell ref="H25:I25"/>
    <mergeCell ref="B26:C26"/>
    <mergeCell ref="H22:I22"/>
    <mergeCell ref="H23:H24"/>
    <mergeCell ref="I23:I24"/>
    <mergeCell ref="B27:B28"/>
    <mergeCell ref="C27:C28"/>
    <mergeCell ref="B29:C29"/>
    <mergeCell ref="S33:T33"/>
    <mergeCell ref="B34:C34"/>
    <mergeCell ref="S30:T30"/>
    <mergeCell ref="S31:S32"/>
    <mergeCell ref="T31:T32"/>
    <mergeCell ref="H38:I38"/>
    <mergeCell ref="H39:H40"/>
    <mergeCell ref="I39:I40"/>
    <mergeCell ref="B35:B36"/>
    <mergeCell ref="C35:C36"/>
    <mergeCell ref="B37:C37"/>
    <mergeCell ref="H41:I41"/>
    <mergeCell ref="B43:B44"/>
    <mergeCell ref="C43:C44"/>
    <mergeCell ref="N49:O49"/>
    <mergeCell ref="B50:C50"/>
    <mergeCell ref="B45:C45"/>
    <mergeCell ref="N46:O46"/>
    <mergeCell ref="N47:N48"/>
    <mergeCell ref="O47:O48"/>
    <mergeCell ref="H54:I54"/>
    <mergeCell ref="H55:H56"/>
    <mergeCell ref="I55:I56"/>
    <mergeCell ref="B51:B52"/>
    <mergeCell ref="C51:C52"/>
    <mergeCell ref="N58:O58"/>
    <mergeCell ref="B59:B60"/>
    <mergeCell ref="C59:C60"/>
    <mergeCell ref="N59:N60"/>
    <mergeCell ref="O59:O60"/>
    <mergeCell ref="H57:I57"/>
    <mergeCell ref="B58:C58"/>
    <mergeCell ref="N62:O62"/>
    <mergeCell ref="N63:N64"/>
    <mergeCell ref="O63:O64"/>
    <mergeCell ref="S60:T60"/>
    <mergeCell ref="B61:C61"/>
    <mergeCell ref="N61:O61"/>
    <mergeCell ref="S61:S62"/>
    <mergeCell ref="T61:T62"/>
  </mergeCells>
  <pageMargins left="0.25" right="0.25" top="0.45" bottom="0.5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tabSelected="1" topLeftCell="D25" workbookViewId="0">
      <selection activeCell="N40" sqref="N40"/>
    </sheetView>
  </sheetViews>
  <sheetFormatPr defaultRowHeight="15"/>
  <cols>
    <col min="2" max="2" width="45.140625" bestFit="1" customWidth="1"/>
    <col min="3" max="3" width="14.85546875" bestFit="1" customWidth="1"/>
    <col min="4" max="4" width="15.140625" bestFit="1" customWidth="1"/>
    <col min="8" max="8" width="41.140625" bestFit="1" customWidth="1"/>
    <col min="14" max="14" width="41.85546875" bestFit="1" customWidth="1"/>
  </cols>
  <sheetData>
    <row r="1" spans="1:15" ht="18.75">
      <c r="B1" s="39" t="s">
        <v>14</v>
      </c>
      <c r="D1" s="36"/>
      <c r="E1" s="36"/>
      <c r="H1" s="56" t="s">
        <v>14</v>
      </c>
      <c r="N1" s="56" t="s">
        <v>14</v>
      </c>
    </row>
    <row r="2" spans="1:15" ht="18.75">
      <c r="A2" s="17"/>
      <c r="B2" s="197" t="s">
        <v>91</v>
      </c>
      <c r="C2" s="17"/>
      <c r="D2" s="36"/>
      <c r="E2" s="49"/>
      <c r="G2" s="71"/>
      <c r="H2" s="197" t="s">
        <v>91</v>
      </c>
      <c r="I2" s="71"/>
      <c r="M2" s="71"/>
      <c r="N2" s="197" t="s">
        <v>91</v>
      </c>
      <c r="O2" s="71"/>
    </row>
    <row r="3" spans="1:15" ht="18.75">
      <c r="A3" s="377" t="s">
        <v>92</v>
      </c>
      <c r="B3" s="377"/>
      <c r="C3" s="377"/>
      <c r="D3" s="37"/>
      <c r="E3" s="38"/>
      <c r="G3" s="377" t="s">
        <v>92</v>
      </c>
      <c r="H3" s="377"/>
      <c r="I3" s="377"/>
      <c r="J3" s="1"/>
      <c r="K3" s="23"/>
      <c r="M3" s="377" t="s">
        <v>92</v>
      </c>
      <c r="N3" s="377"/>
      <c r="O3" s="377"/>
    </row>
    <row r="4" spans="1:15" ht="18.75">
      <c r="A4" s="18" t="s">
        <v>5</v>
      </c>
      <c r="B4" s="18" t="s">
        <v>6</v>
      </c>
      <c r="C4" s="33" t="s">
        <v>30</v>
      </c>
      <c r="D4" s="35" t="s">
        <v>31</v>
      </c>
      <c r="E4" s="50" t="s">
        <v>17</v>
      </c>
      <c r="G4" s="18" t="s">
        <v>5</v>
      </c>
      <c r="H4" s="18" t="s">
        <v>6</v>
      </c>
      <c r="I4" s="18" t="s">
        <v>33</v>
      </c>
      <c r="J4" s="39" t="s">
        <v>32</v>
      </c>
      <c r="K4" s="22" t="s">
        <v>17</v>
      </c>
      <c r="M4" s="18" t="s">
        <v>5</v>
      </c>
      <c r="N4" s="18" t="s">
        <v>6</v>
      </c>
      <c r="O4" s="18" t="s">
        <v>33</v>
      </c>
    </row>
    <row r="5" spans="1:15" ht="18.75">
      <c r="A5" s="19">
        <v>1</v>
      </c>
      <c r="B5" s="67" t="s">
        <v>89</v>
      </c>
      <c r="C5" s="20">
        <v>20</v>
      </c>
      <c r="D5" s="34">
        <v>20</v>
      </c>
      <c r="E5" s="38">
        <f>SUM(C5:D5)</f>
        <v>40</v>
      </c>
      <c r="G5" s="19">
        <v>1</v>
      </c>
      <c r="H5" s="144" t="s">
        <v>45</v>
      </c>
      <c r="I5" s="53">
        <v>100</v>
      </c>
      <c r="J5" s="34">
        <v>30</v>
      </c>
      <c r="K5" s="76">
        <f t="shared" ref="K5" si="0">SUM(I5:J5)</f>
        <v>130</v>
      </c>
      <c r="M5" s="19">
        <v>1</v>
      </c>
      <c r="N5" s="144" t="s">
        <v>45</v>
      </c>
      <c r="O5" s="53">
        <v>100</v>
      </c>
    </row>
    <row r="6" spans="1:15" ht="18.75">
      <c r="A6" s="19">
        <v>2</v>
      </c>
      <c r="B6" s="144" t="s">
        <v>45</v>
      </c>
      <c r="C6" s="20">
        <v>20</v>
      </c>
      <c r="D6" s="34">
        <v>10</v>
      </c>
      <c r="E6" s="38">
        <f>SUM(C6:D6)</f>
        <v>30</v>
      </c>
      <c r="G6" s="19">
        <v>2</v>
      </c>
      <c r="H6" s="67" t="s">
        <v>89</v>
      </c>
      <c r="I6" s="53">
        <v>90</v>
      </c>
      <c r="J6" s="34">
        <v>40</v>
      </c>
      <c r="K6" s="76">
        <f t="shared" ref="K6:K23" si="1">SUM(I6:J6)</f>
        <v>130</v>
      </c>
      <c r="M6" s="19">
        <v>2</v>
      </c>
      <c r="N6" s="67" t="s">
        <v>89</v>
      </c>
      <c r="O6" s="53">
        <v>90</v>
      </c>
    </row>
    <row r="7" spans="1:15" ht="18.75">
      <c r="A7" s="19">
        <v>3</v>
      </c>
      <c r="B7" s="77" t="s">
        <v>64</v>
      </c>
      <c r="C7" s="20">
        <v>20</v>
      </c>
      <c r="D7" s="34">
        <v>8</v>
      </c>
      <c r="E7" s="38">
        <f t="shared" ref="E7:E23" si="2">SUM(C7:D7)</f>
        <v>28</v>
      </c>
      <c r="G7" s="19">
        <v>3</v>
      </c>
      <c r="H7" s="77" t="s">
        <v>27</v>
      </c>
      <c r="I7" s="53">
        <v>80</v>
      </c>
      <c r="J7" s="34">
        <v>26</v>
      </c>
      <c r="K7" s="76">
        <f t="shared" si="1"/>
        <v>106</v>
      </c>
      <c r="M7" s="19">
        <v>3</v>
      </c>
      <c r="N7" s="77" t="s">
        <v>27</v>
      </c>
      <c r="O7" s="53">
        <v>80</v>
      </c>
    </row>
    <row r="8" spans="1:15" ht="18.75">
      <c r="A8" s="19">
        <v>4</v>
      </c>
      <c r="B8" s="77" t="s">
        <v>27</v>
      </c>
      <c r="C8" s="20">
        <v>20</v>
      </c>
      <c r="D8" s="34">
        <v>6</v>
      </c>
      <c r="E8" s="38">
        <f t="shared" si="2"/>
        <v>26</v>
      </c>
      <c r="G8" s="19">
        <v>4</v>
      </c>
      <c r="H8" s="77" t="s">
        <v>64</v>
      </c>
      <c r="I8" s="53">
        <v>70</v>
      </c>
      <c r="J8" s="34">
        <v>28</v>
      </c>
      <c r="K8" s="76">
        <f t="shared" si="1"/>
        <v>98</v>
      </c>
      <c r="M8" s="19">
        <v>4</v>
      </c>
      <c r="N8" s="77" t="s">
        <v>64</v>
      </c>
      <c r="O8" s="53">
        <v>70</v>
      </c>
    </row>
    <row r="9" spans="1:15" ht="18.75">
      <c r="A9" s="19">
        <v>5</v>
      </c>
      <c r="B9" s="77" t="s">
        <v>26</v>
      </c>
      <c r="C9" s="20">
        <v>20</v>
      </c>
      <c r="D9" s="34">
        <v>5</v>
      </c>
      <c r="E9" s="205">
        <f t="shared" si="2"/>
        <v>25</v>
      </c>
      <c r="G9" s="19">
        <v>5</v>
      </c>
      <c r="H9" s="77" t="s">
        <v>26</v>
      </c>
      <c r="I9" s="53">
        <v>50</v>
      </c>
      <c r="J9" s="34">
        <v>25</v>
      </c>
      <c r="K9" s="76">
        <f t="shared" si="1"/>
        <v>75</v>
      </c>
      <c r="M9" s="19">
        <v>5</v>
      </c>
      <c r="N9" s="77" t="s">
        <v>26</v>
      </c>
      <c r="O9" s="53">
        <v>50</v>
      </c>
    </row>
    <row r="10" spans="1:15" ht="18.75">
      <c r="A10" s="19">
        <v>6</v>
      </c>
      <c r="B10" s="143" t="s">
        <v>21</v>
      </c>
      <c r="C10" s="20">
        <v>20</v>
      </c>
      <c r="D10" s="34">
        <v>4</v>
      </c>
      <c r="E10" s="38">
        <f t="shared" si="2"/>
        <v>24</v>
      </c>
      <c r="G10" s="19">
        <v>6</v>
      </c>
      <c r="H10" s="54" t="s">
        <v>10</v>
      </c>
      <c r="I10" s="53">
        <v>50</v>
      </c>
      <c r="J10" s="34">
        <v>23</v>
      </c>
      <c r="K10" s="76">
        <f t="shared" si="1"/>
        <v>73</v>
      </c>
      <c r="M10" s="19">
        <v>6</v>
      </c>
      <c r="N10" s="54" t="s">
        <v>10</v>
      </c>
      <c r="O10" s="53">
        <v>50</v>
      </c>
    </row>
    <row r="11" spans="1:15" ht="18.75">
      <c r="A11" s="19">
        <v>7</v>
      </c>
      <c r="B11" s="54" t="s">
        <v>10</v>
      </c>
      <c r="C11" s="20">
        <v>20</v>
      </c>
      <c r="D11" s="34">
        <v>3</v>
      </c>
      <c r="E11" s="38">
        <f t="shared" si="2"/>
        <v>23</v>
      </c>
      <c r="G11" s="19">
        <v>7</v>
      </c>
      <c r="H11" s="77" t="s">
        <v>18</v>
      </c>
      <c r="I11" s="53">
        <v>50</v>
      </c>
      <c r="J11" s="34">
        <v>21</v>
      </c>
      <c r="K11" s="76">
        <f t="shared" si="1"/>
        <v>71</v>
      </c>
      <c r="M11" s="19">
        <v>7</v>
      </c>
      <c r="N11" s="77" t="s">
        <v>18</v>
      </c>
      <c r="O11" s="53">
        <v>50</v>
      </c>
    </row>
    <row r="12" spans="1:15" ht="18.75">
      <c r="A12" s="19">
        <v>8</v>
      </c>
      <c r="B12" s="76" t="s">
        <v>63</v>
      </c>
      <c r="C12" s="20">
        <v>20</v>
      </c>
      <c r="D12" s="34">
        <v>2</v>
      </c>
      <c r="E12" s="38">
        <f t="shared" si="2"/>
        <v>22</v>
      </c>
      <c r="G12" s="19">
        <v>8</v>
      </c>
      <c r="H12" s="74" t="s">
        <v>65</v>
      </c>
      <c r="I12" s="53">
        <v>50</v>
      </c>
      <c r="J12" s="34">
        <v>21</v>
      </c>
      <c r="K12" s="76">
        <f t="shared" si="1"/>
        <v>71</v>
      </c>
      <c r="M12" s="19">
        <v>8</v>
      </c>
      <c r="N12" s="74" t="s">
        <v>65</v>
      </c>
      <c r="O12" s="53">
        <v>50</v>
      </c>
    </row>
    <row r="13" spans="1:15" ht="18.75">
      <c r="A13" s="19">
        <v>9</v>
      </c>
      <c r="B13" s="74" t="s">
        <v>65</v>
      </c>
      <c r="C13" s="20">
        <v>20</v>
      </c>
      <c r="D13" s="34">
        <v>1</v>
      </c>
      <c r="E13" s="38">
        <f t="shared" si="2"/>
        <v>21</v>
      </c>
      <c r="G13" s="19">
        <v>9</v>
      </c>
      <c r="H13" s="77" t="s">
        <v>37</v>
      </c>
      <c r="I13" s="53">
        <v>30</v>
      </c>
      <c r="J13" s="34">
        <v>21</v>
      </c>
      <c r="K13" s="76">
        <f t="shared" si="1"/>
        <v>51</v>
      </c>
      <c r="M13" s="19">
        <v>9</v>
      </c>
      <c r="N13" s="77" t="s">
        <v>37</v>
      </c>
      <c r="O13" s="53">
        <v>30</v>
      </c>
    </row>
    <row r="14" spans="1:15" ht="18.75">
      <c r="A14" s="19">
        <v>10</v>
      </c>
      <c r="B14" s="77" t="s">
        <v>37</v>
      </c>
      <c r="C14" s="20">
        <v>20</v>
      </c>
      <c r="D14" s="34">
        <v>1</v>
      </c>
      <c r="E14" s="38">
        <f t="shared" si="2"/>
        <v>21</v>
      </c>
      <c r="G14" s="19">
        <v>10</v>
      </c>
      <c r="H14" s="77" t="s">
        <v>44</v>
      </c>
      <c r="I14" s="53">
        <v>30</v>
      </c>
      <c r="J14" s="34">
        <v>21</v>
      </c>
      <c r="K14" s="76">
        <f t="shared" si="1"/>
        <v>51</v>
      </c>
      <c r="M14" s="19">
        <v>10</v>
      </c>
      <c r="N14" s="77" t="s">
        <v>44</v>
      </c>
      <c r="O14" s="53">
        <v>30</v>
      </c>
    </row>
    <row r="15" spans="1:15" ht="18.75">
      <c r="A15" s="19">
        <v>11</v>
      </c>
      <c r="B15" s="77" t="s">
        <v>18</v>
      </c>
      <c r="C15" s="20">
        <v>20</v>
      </c>
      <c r="D15" s="34">
        <v>1</v>
      </c>
      <c r="E15" s="38">
        <f t="shared" si="2"/>
        <v>21</v>
      </c>
      <c r="G15" s="19">
        <v>11</v>
      </c>
      <c r="H15" s="78" t="s">
        <v>38</v>
      </c>
      <c r="I15" s="53">
        <v>30</v>
      </c>
      <c r="J15" s="34">
        <v>21</v>
      </c>
      <c r="K15" s="76">
        <f t="shared" si="1"/>
        <v>51</v>
      </c>
      <c r="M15" s="19">
        <v>11</v>
      </c>
      <c r="N15" s="78" t="s">
        <v>38</v>
      </c>
      <c r="O15" s="53">
        <v>30</v>
      </c>
    </row>
    <row r="16" spans="1:15" ht="18.75">
      <c r="A16" s="19">
        <v>12</v>
      </c>
      <c r="B16" s="78" t="s">
        <v>38</v>
      </c>
      <c r="C16" s="20">
        <v>20</v>
      </c>
      <c r="D16" s="34">
        <v>1</v>
      </c>
      <c r="E16" s="38">
        <f t="shared" si="2"/>
        <v>21</v>
      </c>
      <c r="G16" s="19">
        <v>12</v>
      </c>
      <c r="H16" s="76" t="s">
        <v>63</v>
      </c>
      <c r="I16" s="53">
        <v>30</v>
      </c>
      <c r="J16" s="34">
        <v>22</v>
      </c>
      <c r="K16" s="76">
        <f t="shared" si="1"/>
        <v>52</v>
      </c>
      <c r="M16" s="19">
        <v>12</v>
      </c>
      <c r="N16" s="76" t="s">
        <v>63</v>
      </c>
      <c r="O16" s="53">
        <v>30</v>
      </c>
    </row>
    <row r="17" spans="1:15" ht="18.75">
      <c r="A17" s="19">
        <v>13</v>
      </c>
      <c r="B17" s="77" t="s">
        <v>20</v>
      </c>
      <c r="C17" s="20">
        <v>20</v>
      </c>
      <c r="D17" s="34">
        <v>1</v>
      </c>
      <c r="E17" s="38">
        <f t="shared" si="2"/>
        <v>21</v>
      </c>
      <c r="G17" s="19">
        <v>13</v>
      </c>
      <c r="H17" s="143" t="s">
        <v>21</v>
      </c>
      <c r="I17" s="53">
        <v>30</v>
      </c>
      <c r="J17" s="34">
        <v>24</v>
      </c>
      <c r="K17" s="76">
        <f t="shared" si="1"/>
        <v>54</v>
      </c>
      <c r="M17" s="19">
        <v>13</v>
      </c>
      <c r="N17" s="143" t="s">
        <v>21</v>
      </c>
      <c r="O17" s="53">
        <v>30</v>
      </c>
    </row>
    <row r="18" spans="1:15" ht="18.75">
      <c r="A18" s="19">
        <v>14</v>
      </c>
      <c r="B18" s="67" t="s">
        <v>66</v>
      </c>
      <c r="C18" s="20">
        <v>20</v>
      </c>
      <c r="D18" s="34">
        <v>1</v>
      </c>
      <c r="E18" s="38">
        <f t="shared" si="2"/>
        <v>21</v>
      </c>
      <c r="G18" s="19">
        <v>14</v>
      </c>
      <c r="H18" s="77" t="s">
        <v>20</v>
      </c>
      <c r="I18" s="53">
        <v>30</v>
      </c>
      <c r="J18" s="34">
        <v>21</v>
      </c>
      <c r="K18" s="76">
        <f t="shared" si="1"/>
        <v>51</v>
      </c>
      <c r="M18" s="19">
        <v>14</v>
      </c>
      <c r="N18" s="77" t="s">
        <v>20</v>
      </c>
      <c r="O18" s="53">
        <v>30</v>
      </c>
    </row>
    <row r="19" spans="1:15" ht="18.75">
      <c r="A19" s="19">
        <v>15</v>
      </c>
      <c r="B19" s="143" t="s">
        <v>28</v>
      </c>
      <c r="C19" s="20">
        <v>20</v>
      </c>
      <c r="D19" s="34">
        <v>1</v>
      </c>
      <c r="E19" s="38">
        <f t="shared" si="2"/>
        <v>21</v>
      </c>
      <c r="G19" s="19">
        <v>15</v>
      </c>
      <c r="H19" s="67" t="s">
        <v>66</v>
      </c>
      <c r="I19" s="53">
        <v>30</v>
      </c>
      <c r="J19" s="34">
        <v>21</v>
      </c>
      <c r="K19" s="76">
        <f t="shared" si="1"/>
        <v>51</v>
      </c>
      <c r="M19" s="19">
        <v>15</v>
      </c>
      <c r="N19" s="67" t="s">
        <v>66</v>
      </c>
      <c r="O19" s="53">
        <v>30</v>
      </c>
    </row>
    <row r="20" spans="1:15" ht="18.75">
      <c r="A20" s="19">
        <v>16</v>
      </c>
      <c r="B20" s="77" t="s">
        <v>44</v>
      </c>
      <c r="C20" s="20">
        <v>20</v>
      </c>
      <c r="D20" s="34">
        <v>1</v>
      </c>
      <c r="E20" s="38">
        <f t="shared" si="2"/>
        <v>21</v>
      </c>
      <c r="G20" s="19">
        <v>16</v>
      </c>
      <c r="H20" s="143" t="s">
        <v>28</v>
      </c>
      <c r="I20" s="53">
        <v>30</v>
      </c>
      <c r="J20" s="34">
        <v>21</v>
      </c>
      <c r="K20" s="76">
        <f t="shared" si="1"/>
        <v>51</v>
      </c>
      <c r="M20" s="19">
        <v>16</v>
      </c>
      <c r="N20" s="143" t="s">
        <v>28</v>
      </c>
      <c r="O20" s="53">
        <v>30</v>
      </c>
    </row>
    <row r="21" spans="1:15" ht="18.75">
      <c r="A21" s="19">
        <v>17</v>
      </c>
      <c r="B21" s="77" t="s">
        <v>24</v>
      </c>
      <c r="C21" s="20">
        <v>20</v>
      </c>
      <c r="D21" s="34">
        <v>0</v>
      </c>
      <c r="E21" s="38">
        <f t="shared" si="2"/>
        <v>20</v>
      </c>
      <c r="G21" s="19">
        <v>17</v>
      </c>
      <c r="H21" s="77" t="s">
        <v>24</v>
      </c>
      <c r="I21" s="53">
        <v>20</v>
      </c>
      <c r="J21" s="34">
        <v>20</v>
      </c>
      <c r="K21" s="76">
        <f t="shared" si="1"/>
        <v>40</v>
      </c>
      <c r="M21" s="19">
        <v>17</v>
      </c>
      <c r="N21" s="77" t="s">
        <v>24</v>
      </c>
      <c r="O21" s="53">
        <v>20</v>
      </c>
    </row>
    <row r="22" spans="1:15" ht="18.75">
      <c r="A22" s="19">
        <v>18</v>
      </c>
      <c r="B22" s="76" t="s">
        <v>62</v>
      </c>
      <c r="C22" s="82">
        <v>20</v>
      </c>
      <c r="D22" s="83">
        <v>0</v>
      </c>
      <c r="E22" s="206">
        <f t="shared" si="2"/>
        <v>20</v>
      </c>
      <c r="G22" s="19">
        <v>18</v>
      </c>
      <c r="H22" s="76" t="s">
        <v>62</v>
      </c>
      <c r="I22" s="53">
        <v>20</v>
      </c>
      <c r="J22" s="34">
        <v>20</v>
      </c>
      <c r="K22" s="76">
        <f t="shared" si="1"/>
        <v>40</v>
      </c>
      <c r="M22" s="19">
        <v>18</v>
      </c>
      <c r="N22" s="76" t="s">
        <v>62</v>
      </c>
      <c r="O22" s="53">
        <v>20</v>
      </c>
    </row>
    <row r="23" spans="1:15" ht="18.75">
      <c r="A23" s="19">
        <v>19</v>
      </c>
      <c r="B23" s="77" t="s">
        <v>93</v>
      </c>
      <c r="C23" s="20">
        <v>20</v>
      </c>
      <c r="D23" s="34">
        <v>0</v>
      </c>
      <c r="E23" s="38">
        <f t="shared" si="2"/>
        <v>20</v>
      </c>
      <c r="G23" s="19">
        <v>19</v>
      </c>
      <c r="H23" s="77" t="s">
        <v>93</v>
      </c>
      <c r="I23" s="53"/>
      <c r="J23" s="145">
        <v>20</v>
      </c>
      <c r="K23" s="73">
        <f t="shared" si="1"/>
        <v>20</v>
      </c>
      <c r="M23" s="62"/>
      <c r="N23" s="379"/>
      <c r="O23" s="44"/>
    </row>
    <row r="24" spans="1:15">
      <c r="K24" s="51"/>
    </row>
    <row r="25" spans="1:15" ht="18.75">
      <c r="B25" s="39" t="s">
        <v>13</v>
      </c>
      <c r="D25" s="36"/>
      <c r="E25" s="36"/>
      <c r="H25" s="39" t="s">
        <v>13</v>
      </c>
      <c r="K25" s="51"/>
      <c r="N25" s="41" t="s">
        <v>13</v>
      </c>
    </row>
    <row r="26" spans="1:15" ht="18.75">
      <c r="A26" s="71"/>
      <c r="B26" s="197" t="s">
        <v>91</v>
      </c>
      <c r="C26" s="71"/>
      <c r="D26" s="36"/>
      <c r="E26" s="36"/>
      <c r="G26" s="71"/>
      <c r="H26" s="197" t="s">
        <v>91</v>
      </c>
      <c r="I26" s="71"/>
      <c r="K26" s="51"/>
      <c r="M26" s="71"/>
      <c r="N26" s="197" t="s">
        <v>91</v>
      </c>
      <c r="O26" s="71"/>
    </row>
    <row r="27" spans="1:15" ht="18.75">
      <c r="A27" s="377" t="s">
        <v>92</v>
      </c>
      <c r="B27" s="377"/>
      <c r="C27" s="377"/>
      <c r="D27" s="37"/>
      <c r="E27" s="34"/>
      <c r="F27" s="47"/>
      <c r="G27" s="377" t="s">
        <v>92</v>
      </c>
      <c r="H27" s="377"/>
      <c r="I27" s="377"/>
      <c r="J27" s="1"/>
      <c r="K27" s="76"/>
      <c r="M27" s="377" t="s">
        <v>92</v>
      </c>
      <c r="N27" s="377"/>
      <c r="O27" s="377"/>
    </row>
    <row r="28" spans="1:15" ht="18.75">
      <c r="A28" s="18" t="s">
        <v>5</v>
      </c>
      <c r="B28" s="18" t="s">
        <v>6</v>
      </c>
      <c r="C28" s="33" t="s">
        <v>30</v>
      </c>
      <c r="D28" s="35" t="s">
        <v>31</v>
      </c>
      <c r="E28" s="39" t="s">
        <v>17</v>
      </c>
      <c r="G28" s="18" t="s">
        <v>5</v>
      </c>
      <c r="H28" s="18" t="s">
        <v>6</v>
      </c>
      <c r="I28" s="18" t="s">
        <v>33</v>
      </c>
      <c r="J28" s="39" t="s">
        <v>32</v>
      </c>
      <c r="K28" s="52" t="s">
        <v>17</v>
      </c>
      <c r="M28" s="18" t="s">
        <v>5</v>
      </c>
      <c r="N28" s="18" t="s">
        <v>6</v>
      </c>
      <c r="O28" s="18" t="s">
        <v>33</v>
      </c>
    </row>
    <row r="29" spans="1:15" ht="18.75">
      <c r="A29" s="19">
        <v>1</v>
      </c>
      <c r="B29" s="72" t="s">
        <v>90</v>
      </c>
      <c r="C29" s="20">
        <v>20</v>
      </c>
      <c r="D29" s="34">
        <v>20</v>
      </c>
      <c r="E29" s="38">
        <f>SUM(C29:D29)</f>
        <v>40</v>
      </c>
      <c r="G29" s="19">
        <v>1</v>
      </c>
      <c r="H29" s="77" t="s">
        <v>29</v>
      </c>
      <c r="I29" s="53">
        <v>100</v>
      </c>
      <c r="J29" s="34">
        <v>30</v>
      </c>
      <c r="K29" s="76">
        <f t="shared" ref="K29" si="3">SUM(I29:J29)</f>
        <v>130</v>
      </c>
      <c r="M29" s="19">
        <v>1</v>
      </c>
      <c r="N29" s="77" t="s">
        <v>29</v>
      </c>
      <c r="O29" s="53">
        <v>100</v>
      </c>
    </row>
    <row r="30" spans="1:15" ht="18.75">
      <c r="A30" s="19">
        <v>2</v>
      </c>
      <c r="B30" s="77" t="s">
        <v>29</v>
      </c>
      <c r="C30" s="20">
        <v>20</v>
      </c>
      <c r="D30" s="34">
        <v>10</v>
      </c>
      <c r="E30" s="38">
        <f>SUM(C30:D30)</f>
        <v>30</v>
      </c>
      <c r="G30" s="19">
        <v>2</v>
      </c>
      <c r="H30" s="72" t="s">
        <v>82</v>
      </c>
      <c r="I30" s="53">
        <v>90</v>
      </c>
      <c r="J30" s="34">
        <v>26</v>
      </c>
      <c r="K30" s="76">
        <f t="shared" ref="K30:K33" si="4">SUM(I30:J30)</f>
        <v>116</v>
      </c>
      <c r="M30" s="19">
        <v>2</v>
      </c>
      <c r="N30" s="72" t="s">
        <v>82</v>
      </c>
      <c r="O30" s="53">
        <v>90</v>
      </c>
    </row>
    <row r="31" spans="1:15" ht="18.75">
      <c r="A31" s="19">
        <v>3</v>
      </c>
      <c r="B31" s="73" t="s">
        <v>56</v>
      </c>
      <c r="C31" s="20">
        <v>20</v>
      </c>
      <c r="D31" s="34">
        <v>8</v>
      </c>
      <c r="E31" s="38">
        <f t="shared" ref="E31:E33" si="5">SUM(C31:D31)</f>
        <v>28</v>
      </c>
      <c r="G31" s="19">
        <v>3</v>
      </c>
      <c r="H31" s="72" t="s">
        <v>84</v>
      </c>
      <c r="I31" s="53">
        <v>80</v>
      </c>
      <c r="J31" s="34">
        <v>24</v>
      </c>
      <c r="K31" s="76">
        <f t="shared" si="4"/>
        <v>104</v>
      </c>
      <c r="M31" s="19">
        <v>3</v>
      </c>
      <c r="N31" s="72" t="s">
        <v>84</v>
      </c>
      <c r="O31" s="53">
        <v>80</v>
      </c>
    </row>
    <row r="32" spans="1:15" ht="18.75">
      <c r="A32" s="19">
        <v>4</v>
      </c>
      <c r="B32" s="72" t="s">
        <v>82</v>
      </c>
      <c r="C32" s="20">
        <v>20</v>
      </c>
      <c r="D32" s="34">
        <v>6</v>
      </c>
      <c r="E32" s="38">
        <f t="shared" si="5"/>
        <v>26</v>
      </c>
      <c r="G32" s="19">
        <v>4</v>
      </c>
      <c r="H32" s="72" t="s">
        <v>90</v>
      </c>
      <c r="I32" s="53">
        <v>70</v>
      </c>
      <c r="J32" s="34">
        <v>40</v>
      </c>
      <c r="K32" s="76">
        <f t="shared" si="4"/>
        <v>110</v>
      </c>
      <c r="M32" s="19">
        <v>4</v>
      </c>
      <c r="N32" s="72" t="s">
        <v>90</v>
      </c>
      <c r="O32" s="53">
        <v>70</v>
      </c>
    </row>
    <row r="33" spans="1:15" ht="18.75">
      <c r="A33" s="19">
        <v>5</v>
      </c>
      <c r="B33" s="73" t="s">
        <v>58</v>
      </c>
      <c r="C33" s="20">
        <v>20</v>
      </c>
      <c r="D33" s="34">
        <v>5</v>
      </c>
      <c r="E33" s="205">
        <f t="shared" si="5"/>
        <v>25</v>
      </c>
      <c r="G33" s="19">
        <v>5</v>
      </c>
      <c r="H33" s="73" t="s">
        <v>56</v>
      </c>
      <c r="I33" s="53">
        <v>50</v>
      </c>
      <c r="J33" s="34">
        <v>28</v>
      </c>
      <c r="K33" s="76">
        <f t="shared" si="4"/>
        <v>78</v>
      </c>
      <c r="M33" s="19">
        <v>5</v>
      </c>
      <c r="N33" s="73" t="s">
        <v>56</v>
      </c>
      <c r="O33" s="53">
        <v>50</v>
      </c>
    </row>
    <row r="34" spans="1:15" ht="18.75">
      <c r="A34" s="19">
        <v>6</v>
      </c>
      <c r="B34" s="72" t="s">
        <v>84</v>
      </c>
      <c r="C34" s="20">
        <v>20</v>
      </c>
      <c r="D34" s="34">
        <v>4</v>
      </c>
      <c r="E34" s="38">
        <f t="shared" ref="E34:E39" si="6">SUM(C34:D34)</f>
        <v>24</v>
      </c>
      <c r="G34" s="19">
        <v>6</v>
      </c>
      <c r="H34" s="73" t="s">
        <v>58</v>
      </c>
      <c r="I34" s="53">
        <v>50</v>
      </c>
      <c r="J34" s="34">
        <v>25</v>
      </c>
      <c r="K34" s="76">
        <f t="shared" ref="K34:K39" si="7">SUM(I34:J34)</f>
        <v>75</v>
      </c>
      <c r="M34" s="19">
        <v>6</v>
      </c>
      <c r="N34" s="73" t="s">
        <v>58</v>
      </c>
      <c r="O34" s="53">
        <v>50</v>
      </c>
    </row>
    <row r="35" spans="1:15" ht="18.75">
      <c r="A35" s="19">
        <v>7</v>
      </c>
      <c r="B35" s="68" t="s">
        <v>60</v>
      </c>
      <c r="C35" s="20">
        <v>20</v>
      </c>
      <c r="D35" s="34">
        <v>3</v>
      </c>
      <c r="E35" s="38">
        <f t="shared" si="6"/>
        <v>23</v>
      </c>
      <c r="G35" s="19">
        <v>7</v>
      </c>
      <c r="H35" s="68" t="s">
        <v>60</v>
      </c>
      <c r="I35" s="53">
        <v>50</v>
      </c>
      <c r="J35" s="34">
        <v>23</v>
      </c>
      <c r="K35" s="76">
        <f t="shared" si="7"/>
        <v>73</v>
      </c>
      <c r="M35" s="19">
        <v>7</v>
      </c>
      <c r="N35" s="68" t="s">
        <v>60</v>
      </c>
      <c r="O35" s="53">
        <v>50</v>
      </c>
    </row>
    <row r="36" spans="1:15" ht="18.75">
      <c r="A36" s="19">
        <v>8</v>
      </c>
      <c r="B36" s="72" t="s">
        <v>59</v>
      </c>
      <c r="C36" s="20">
        <v>20</v>
      </c>
      <c r="D36" s="34">
        <v>2</v>
      </c>
      <c r="E36" s="38">
        <f t="shared" si="6"/>
        <v>22</v>
      </c>
      <c r="G36" s="19">
        <v>8</v>
      </c>
      <c r="H36" s="72" t="s">
        <v>59</v>
      </c>
      <c r="I36" s="53">
        <v>50</v>
      </c>
      <c r="J36" s="34">
        <v>22</v>
      </c>
      <c r="K36" s="76">
        <f t="shared" si="7"/>
        <v>72</v>
      </c>
      <c r="M36" s="19">
        <v>8</v>
      </c>
      <c r="N36" s="72" t="s">
        <v>59</v>
      </c>
      <c r="O36" s="53">
        <v>50</v>
      </c>
    </row>
    <row r="37" spans="1:15" ht="18.75">
      <c r="A37" s="19">
        <v>9</v>
      </c>
      <c r="B37" s="72" t="s">
        <v>94</v>
      </c>
      <c r="C37" s="20">
        <v>20</v>
      </c>
      <c r="D37" s="34">
        <v>1</v>
      </c>
      <c r="E37" s="38">
        <f t="shared" si="6"/>
        <v>21</v>
      </c>
      <c r="G37" s="19">
        <v>9</v>
      </c>
      <c r="H37" s="72" t="s">
        <v>94</v>
      </c>
      <c r="I37" s="53"/>
      <c r="J37" s="34">
        <v>21</v>
      </c>
      <c r="K37" s="76">
        <f t="shared" si="7"/>
        <v>21</v>
      </c>
      <c r="M37" s="62"/>
      <c r="N37" s="54"/>
      <c r="O37" s="44"/>
    </row>
    <row r="38" spans="1:15" ht="18.75">
      <c r="A38" s="19">
        <v>10</v>
      </c>
      <c r="B38" s="72" t="s">
        <v>95</v>
      </c>
      <c r="C38" s="20">
        <v>20</v>
      </c>
      <c r="D38" s="34">
        <v>0</v>
      </c>
      <c r="E38" s="38">
        <f t="shared" si="6"/>
        <v>20</v>
      </c>
      <c r="G38" s="19">
        <v>10</v>
      </c>
      <c r="H38" s="72" t="s">
        <v>95</v>
      </c>
      <c r="I38" s="53"/>
      <c r="J38" s="34">
        <v>20</v>
      </c>
      <c r="K38" s="76">
        <f t="shared" si="7"/>
        <v>20</v>
      </c>
      <c r="M38" s="62"/>
      <c r="N38" s="54"/>
      <c r="O38" s="44"/>
    </row>
    <row r="39" spans="1:15" ht="18.75">
      <c r="A39" s="19">
        <v>11</v>
      </c>
      <c r="B39" s="73" t="s">
        <v>96</v>
      </c>
      <c r="C39" s="20">
        <v>20</v>
      </c>
      <c r="D39" s="34">
        <v>0</v>
      </c>
      <c r="E39" s="38">
        <f t="shared" si="6"/>
        <v>20</v>
      </c>
      <c r="G39" s="19">
        <v>11</v>
      </c>
      <c r="H39" s="73" t="s">
        <v>96</v>
      </c>
      <c r="I39" s="53"/>
      <c r="J39" s="34">
        <v>20</v>
      </c>
      <c r="K39" s="76">
        <f t="shared" si="7"/>
        <v>20</v>
      </c>
      <c r="M39" s="62"/>
      <c r="N39" s="79"/>
      <c r="O39" s="44"/>
    </row>
    <row r="41" spans="1:15" ht="15.75">
      <c r="B41" s="42" t="s">
        <v>47</v>
      </c>
    </row>
    <row r="42" spans="1:15" ht="15.75">
      <c r="B42" s="42" t="s">
        <v>48</v>
      </c>
    </row>
  </sheetData>
  <sortState ref="H6:K24">
    <sortCondition descending="1" ref="K6:K24"/>
  </sortState>
  <dataConsolidate/>
  <mergeCells count="6">
    <mergeCell ref="A3:C3"/>
    <mergeCell ref="A27:C27"/>
    <mergeCell ref="G3:I3"/>
    <mergeCell ref="M3:O3"/>
    <mergeCell ref="G27:I27"/>
    <mergeCell ref="M27:O27"/>
  </mergeCells>
  <pageMargins left="0.43" right="0.7" top="0.64" bottom="0.34" header="0.4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3"/>
  <sheetViews>
    <sheetView topLeftCell="A37" workbookViewId="0">
      <selection activeCell="C35" sqref="C35"/>
    </sheetView>
  </sheetViews>
  <sheetFormatPr defaultRowHeight="15"/>
  <cols>
    <col min="1" max="1" width="3.85546875" customWidth="1"/>
    <col min="2" max="2" width="37.42578125" customWidth="1"/>
    <col min="7" max="7" width="10.42578125" bestFit="1" customWidth="1"/>
  </cols>
  <sheetData>
    <row r="2" spans="1:9" ht="18.75">
      <c r="A2" s="71"/>
      <c r="B2" s="146" t="s">
        <v>14</v>
      </c>
      <c r="C2" s="32"/>
      <c r="D2" s="32"/>
      <c r="E2" s="32"/>
      <c r="F2" s="32"/>
      <c r="G2" s="32"/>
      <c r="H2" s="71"/>
      <c r="I2" s="17"/>
    </row>
    <row r="3" spans="1:9" ht="18.75">
      <c r="A3" s="71"/>
      <c r="B3" s="146" t="s">
        <v>79</v>
      </c>
      <c r="C3" s="32"/>
      <c r="D3" s="32"/>
      <c r="E3" s="32"/>
      <c r="F3" s="32"/>
      <c r="G3" s="32"/>
      <c r="H3" s="63"/>
      <c r="I3" s="63"/>
    </row>
    <row r="4" spans="1:9" ht="18.75">
      <c r="A4" s="377"/>
      <c r="B4" s="377"/>
      <c r="C4" s="146" t="s">
        <v>35</v>
      </c>
      <c r="D4" s="146" t="s">
        <v>36</v>
      </c>
      <c r="E4" s="146" t="s">
        <v>39</v>
      </c>
      <c r="F4" s="146" t="s">
        <v>40</v>
      </c>
      <c r="G4" s="136" t="s">
        <v>42</v>
      </c>
      <c r="H4" s="134" t="s">
        <v>17</v>
      </c>
      <c r="I4" s="54"/>
    </row>
    <row r="5" spans="1:9" ht="18.75">
      <c r="A5" s="18" t="s">
        <v>5</v>
      </c>
      <c r="B5" s="18" t="s">
        <v>6</v>
      </c>
      <c r="C5" s="18"/>
      <c r="D5" s="18"/>
      <c r="E5" s="18"/>
      <c r="F5" s="55"/>
      <c r="G5" s="55"/>
      <c r="H5" s="52"/>
      <c r="I5" s="66"/>
    </row>
    <row r="6" spans="1:9" ht="18.75">
      <c r="A6" s="90">
        <v>1</v>
      </c>
      <c r="B6" s="144" t="s">
        <v>45</v>
      </c>
      <c r="C6" s="64">
        <f>SUM('[1]RESULTS 5th RACE'!K6)</f>
        <v>130</v>
      </c>
      <c r="D6" s="58">
        <v>128</v>
      </c>
      <c r="E6" s="58">
        <v>80</v>
      </c>
      <c r="F6" s="58">
        <v>110</v>
      </c>
      <c r="G6" s="137">
        <v>260</v>
      </c>
      <c r="H6" s="135">
        <f t="shared" ref="H6:H30" si="0">SUM(C6:G6)</f>
        <v>708</v>
      </c>
      <c r="I6" s="62"/>
    </row>
    <row r="7" spans="1:9" ht="18.75">
      <c r="A7" s="90">
        <v>2</v>
      </c>
      <c r="B7" s="77" t="s">
        <v>27</v>
      </c>
      <c r="C7" s="64">
        <f>SUM('[1]RESULTS 5th RACE'!K9)</f>
        <v>72</v>
      </c>
      <c r="D7" s="58">
        <v>74</v>
      </c>
      <c r="E7" s="58">
        <v>112</v>
      </c>
      <c r="F7" s="58">
        <v>128</v>
      </c>
      <c r="G7" s="137">
        <v>212</v>
      </c>
      <c r="H7" s="135">
        <f>SUM(C7:G7)</f>
        <v>598</v>
      </c>
      <c r="I7" s="62"/>
    </row>
    <row r="8" spans="1:9" ht="18.75">
      <c r="A8" s="90">
        <v>3</v>
      </c>
      <c r="B8" s="77" t="s">
        <v>26</v>
      </c>
      <c r="C8" s="64">
        <f>SUM('[1]RESULTS 5th RACE'!K5)</f>
        <v>123</v>
      </c>
      <c r="D8" s="91">
        <v>76</v>
      </c>
      <c r="E8" s="91">
        <v>56</v>
      </c>
      <c r="F8" s="91">
        <v>74</v>
      </c>
      <c r="G8" s="138">
        <v>150</v>
      </c>
      <c r="H8" s="135">
        <f>SUM(C8:G8)</f>
        <v>479</v>
      </c>
      <c r="I8" s="62"/>
    </row>
    <row r="9" spans="1:9" ht="18.75">
      <c r="A9" s="90">
        <v>4</v>
      </c>
      <c r="B9" s="76" t="s">
        <v>63</v>
      </c>
      <c r="C9" s="64">
        <f>SUM('[1]RESULTS 5th RACE'!K25)</f>
        <v>20</v>
      </c>
      <c r="D9" s="58">
        <v>130</v>
      </c>
      <c r="E9" s="64">
        <v>58</v>
      </c>
      <c r="F9" s="58">
        <v>130</v>
      </c>
      <c r="G9" s="137">
        <v>104</v>
      </c>
      <c r="H9" s="135">
        <f>SUM(C9:G9)</f>
        <v>442</v>
      </c>
      <c r="I9" s="62"/>
    </row>
    <row r="10" spans="1:9" ht="18.75">
      <c r="A10" s="90">
        <v>5</v>
      </c>
      <c r="B10" s="76" t="s">
        <v>10</v>
      </c>
      <c r="C10" s="64">
        <f>SUM('[1]RESULTS 5th RACE'!K20)</f>
        <v>51</v>
      </c>
      <c r="D10" s="58">
        <v>52</v>
      </c>
      <c r="E10" s="58">
        <v>101</v>
      </c>
      <c r="F10" s="58">
        <v>73</v>
      </c>
      <c r="G10" s="137">
        <v>146</v>
      </c>
      <c r="H10" s="135">
        <f>SUM(C10:G10)</f>
        <v>423</v>
      </c>
      <c r="I10" s="62"/>
    </row>
    <row r="11" spans="1:9" ht="18.75">
      <c r="A11" s="90">
        <v>6</v>
      </c>
      <c r="B11" s="78" t="s">
        <v>38</v>
      </c>
      <c r="C11" s="64">
        <f>SUM('[1]RESULTS 5th RACE'!K18)</f>
        <v>51</v>
      </c>
      <c r="D11" s="58">
        <v>71</v>
      </c>
      <c r="E11" s="58">
        <v>123</v>
      </c>
      <c r="F11" s="58">
        <v>40</v>
      </c>
      <c r="G11" s="137">
        <v>102</v>
      </c>
      <c r="H11" s="135">
        <f>SUM(C11:G11)</f>
        <v>387</v>
      </c>
      <c r="I11" s="62"/>
    </row>
    <row r="12" spans="1:9" ht="18.75">
      <c r="A12" s="90">
        <v>7</v>
      </c>
      <c r="B12" s="77" t="s">
        <v>16</v>
      </c>
      <c r="C12" s="64">
        <f>SUM('[1]RESULTS 5th RACE'!K11)</f>
        <v>71</v>
      </c>
      <c r="D12" s="58">
        <v>105</v>
      </c>
      <c r="E12" s="58">
        <v>70</v>
      </c>
      <c r="F12" s="58">
        <v>96</v>
      </c>
      <c r="G12" s="137">
        <v>40</v>
      </c>
      <c r="H12" s="135">
        <f>SUM(C12:G12)</f>
        <v>382</v>
      </c>
      <c r="I12" s="62"/>
    </row>
    <row r="13" spans="1:9" ht="18.75">
      <c r="A13" s="90">
        <v>8</v>
      </c>
      <c r="B13" s="77" t="s">
        <v>18</v>
      </c>
      <c r="C13" s="64">
        <f>SUM('[1]RESULTS 5th RACE'!K12)</f>
        <v>76</v>
      </c>
      <c r="D13" s="58">
        <v>51</v>
      </c>
      <c r="E13" s="58">
        <v>40</v>
      </c>
      <c r="F13" s="58">
        <v>72</v>
      </c>
      <c r="G13" s="137">
        <v>142</v>
      </c>
      <c r="H13" s="135">
        <f>SUM(C13:G13)</f>
        <v>381</v>
      </c>
      <c r="I13" s="62"/>
    </row>
    <row r="14" spans="1:9" ht="18.75">
      <c r="A14" s="90">
        <v>9</v>
      </c>
      <c r="B14" s="79" t="s">
        <v>64</v>
      </c>
      <c r="C14" s="64">
        <f>SUM('[1]RESULTS 5th RACE'!K26)</f>
        <v>20</v>
      </c>
      <c r="D14" s="75">
        <v>53</v>
      </c>
      <c r="E14" s="64">
        <v>54</v>
      </c>
      <c r="F14" s="64">
        <v>51</v>
      </c>
      <c r="G14" s="139">
        <v>196</v>
      </c>
      <c r="H14" s="135">
        <f>SUM(C14:G14)</f>
        <v>374</v>
      </c>
      <c r="I14" s="62"/>
    </row>
    <row r="15" spans="1:9" ht="18.75">
      <c r="A15" s="90">
        <v>10</v>
      </c>
      <c r="B15" s="77" t="s">
        <v>20</v>
      </c>
      <c r="C15" s="64">
        <f>SUM('[1]RESULTS 5th RACE'!K8)</f>
        <v>91</v>
      </c>
      <c r="D15" s="91">
        <v>51</v>
      </c>
      <c r="E15" s="64">
        <v>71</v>
      </c>
      <c r="F15" s="91">
        <v>51</v>
      </c>
      <c r="G15" s="138">
        <v>102</v>
      </c>
      <c r="H15" s="135">
        <f>SUM(C15:G15)</f>
        <v>366</v>
      </c>
      <c r="I15" s="62"/>
    </row>
    <row r="16" spans="1:9" ht="18.75">
      <c r="A16" s="90">
        <v>11</v>
      </c>
      <c r="B16" s="143" t="s">
        <v>21</v>
      </c>
      <c r="C16" s="64">
        <f>SUM('[1]RESULTS 5th RACE'!K15)</f>
        <v>54</v>
      </c>
      <c r="D16" s="58">
        <v>71</v>
      </c>
      <c r="E16" s="58">
        <v>51</v>
      </c>
      <c r="F16" s="58">
        <v>51</v>
      </c>
      <c r="G16" s="137">
        <v>108</v>
      </c>
      <c r="H16" s="135">
        <f>SUM(C16:G16)</f>
        <v>335</v>
      </c>
      <c r="I16" s="62"/>
    </row>
    <row r="17" spans="1:9" ht="18.75">
      <c r="A17" s="90">
        <v>12</v>
      </c>
      <c r="B17" s="143" t="s">
        <v>28</v>
      </c>
      <c r="C17" s="64">
        <f>SUM('[1]RESULTS 5th RACE'!K10)</f>
        <v>71</v>
      </c>
      <c r="D17" s="58">
        <v>51</v>
      </c>
      <c r="E17" s="58">
        <v>50</v>
      </c>
      <c r="F17" s="58">
        <v>51</v>
      </c>
      <c r="G17" s="137">
        <v>102</v>
      </c>
      <c r="H17" s="135">
        <f>SUM(C17:G17)</f>
        <v>325</v>
      </c>
      <c r="I17" s="62"/>
    </row>
    <row r="18" spans="1:9" ht="18.75">
      <c r="A18" s="90">
        <v>13</v>
      </c>
      <c r="B18" s="74" t="s">
        <v>65</v>
      </c>
      <c r="C18" s="64">
        <f>SUM('[1]RESULTS 5th RACE'!K24)</f>
        <v>20</v>
      </c>
      <c r="D18" s="58">
        <v>51</v>
      </c>
      <c r="E18" s="75">
        <v>20</v>
      </c>
      <c r="F18" s="64">
        <v>75</v>
      </c>
      <c r="G18" s="139">
        <v>142</v>
      </c>
      <c r="H18" s="135">
        <f>SUM(C18:G18)</f>
        <v>308</v>
      </c>
      <c r="I18" s="62"/>
    </row>
    <row r="19" spans="1:9" ht="18.75">
      <c r="A19" s="90">
        <v>14</v>
      </c>
      <c r="B19" s="77" t="s">
        <v>44</v>
      </c>
      <c r="C19" s="64">
        <f>SUM('[1]RESULTS 5th RACE'!K17)</f>
        <v>55</v>
      </c>
      <c r="D19" s="58">
        <v>40</v>
      </c>
      <c r="E19" s="58">
        <v>40</v>
      </c>
      <c r="F19" s="58">
        <v>50</v>
      </c>
      <c r="G19" s="137">
        <v>102</v>
      </c>
      <c r="H19" s="135">
        <f>SUM(C19:G19)</f>
        <v>287</v>
      </c>
      <c r="I19" s="62"/>
    </row>
    <row r="20" spans="1:9" ht="18.75">
      <c r="A20" s="90">
        <v>15</v>
      </c>
      <c r="B20" s="79" t="s">
        <v>24</v>
      </c>
      <c r="C20" s="64">
        <f>SUM('[1]RESULTS 5th RACE'!K16)</f>
        <v>51</v>
      </c>
      <c r="D20" s="91">
        <v>51</v>
      </c>
      <c r="E20" s="58">
        <v>51</v>
      </c>
      <c r="F20" s="58">
        <v>40</v>
      </c>
      <c r="G20" s="137">
        <v>80</v>
      </c>
      <c r="H20" s="135">
        <f>SUM(C20:G20)</f>
        <v>273</v>
      </c>
      <c r="I20" s="62"/>
    </row>
    <row r="21" spans="1:9" ht="18.75">
      <c r="A21" s="90">
        <v>16</v>
      </c>
      <c r="B21" s="77" t="s">
        <v>37</v>
      </c>
      <c r="C21" s="64">
        <f>SUM('[1]RESULTS 5th RACE'!K13)</f>
        <v>58</v>
      </c>
      <c r="D21" s="58">
        <v>20</v>
      </c>
      <c r="E21" s="58">
        <v>71</v>
      </c>
      <c r="F21" s="58">
        <v>20</v>
      </c>
      <c r="G21" s="137">
        <v>102</v>
      </c>
      <c r="H21" s="135">
        <f>SUM(C21:G21)</f>
        <v>271</v>
      </c>
      <c r="I21" s="62"/>
    </row>
    <row r="22" spans="1:9" ht="18.75">
      <c r="A22" s="90">
        <v>17</v>
      </c>
      <c r="B22" s="74" t="s">
        <v>43</v>
      </c>
      <c r="C22" s="64">
        <f>SUM('[1]RESULTS 5th RACE'!K7)</f>
        <v>101</v>
      </c>
      <c r="D22" s="58">
        <v>51</v>
      </c>
      <c r="E22" s="58">
        <v>71</v>
      </c>
      <c r="F22" s="58">
        <v>41</v>
      </c>
      <c r="G22" s="381" t="s">
        <v>117</v>
      </c>
      <c r="H22" s="135">
        <f>SUM(C22:G22)</f>
        <v>264</v>
      </c>
      <c r="I22" s="62"/>
    </row>
    <row r="23" spans="1:9" ht="18.75">
      <c r="A23" s="90">
        <v>18</v>
      </c>
      <c r="B23" s="142" t="s">
        <v>89</v>
      </c>
      <c r="C23" s="380" t="s">
        <v>117</v>
      </c>
      <c r="D23" s="380" t="s">
        <v>117</v>
      </c>
      <c r="E23" s="380" t="s">
        <v>117</v>
      </c>
      <c r="F23" s="380" t="s">
        <v>117</v>
      </c>
      <c r="G23" s="137">
        <v>260</v>
      </c>
      <c r="H23" s="135">
        <f>SUM(C23:G23)</f>
        <v>260</v>
      </c>
      <c r="I23" s="62"/>
    </row>
    <row r="24" spans="1:9" ht="18.75">
      <c r="A24" s="90">
        <v>19</v>
      </c>
      <c r="B24" s="76" t="s">
        <v>62</v>
      </c>
      <c r="C24" s="64">
        <f>SUM('[1]RESULTS 5th RACE'!K22)</f>
        <v>40</v>
      </c>
      <c r="D24" s="58">
        <v>40</v>
      </c>
      <c r="E24" s="58">
        <v>40</v>
      </c>
      <c r="F24" s="58">
        <v>50</v>
      </c>
      <c r="G24" s="137">
        <v>80</v>
      </c>
      <c r="H24" s="135">
        <f>SUM(C24:G24)</f>
        <v>250</v>
      </c>
      <c r="I24" s="62"/>
    </row>
    <row r="25" spans="1:9" ht="18.75">
      <c r="A25" s="90">
        <v>20</v>
      </c>
      <c r="B25" s="67" t="s">
        <v>66</v>
      </c>
      <c r="C25" s="64">
        <f>SUM('[1]RESULTS 5th RACE'!K23)</f>
        <v>40</v>
      </c>
      <c r="D25" s="64">
        <v>20</v>
      </c>
      <c r="E25" s="64">
        <v>41</v>
      </c>
      <c r="F25" s="64">
        <v>41</v>
      </c>
      <c r="G25" s="139">
        <v>102</v>
      </c>
      <c r="H25" s="135">
        <f>SUM(C25:G25)</f>
        <v>244</v>
      </c>
      <c r="I25" s="62"/>
    </row>
    <row r="26" spans="1:9" ht="18.75">
      <c r="A26" s="90">
        <v>21</v>
      </c>
      <c r="B26" s="77" t="s">
        <v>19</v>
      </c>
      <c r="C26" s="64">
        <f>SUM('[1]RESULTS 5th RACE'!K21)</f>
        <v>40</v>
      </c>
      <c r="D26" s="58">
        <v>40</v>
      </c>
      <c r="E26" s="58">
        <v>91</v>
      </c>
      <c r="F26" s="58">
        <v>40</v>
      </c>
      <c r="G26" s="381" t="s">
        <v>117</v>
      </c>
      <c r="H26" s="135">
        <f>SUM(C26:G26)</f>
        <v>211</v>
      </c>
      <c r="I26" s="62"/>
    </row>
    <row r="27" spans="1:9" ht="18.75">
      <c r="A27" s="90">
        <v>22</v>
      </c>
      <c r="B27" s="142" t="s">
        <v>69</v>
      </c>
      <c r="C27" s="380" t="s">
        <v>117</v>
      </c>
      <c r="D27" s="380" t="s">
        <v>117</v>
      </c>
      <c r="E27" s="64">
        <v>55</v>
      </c>
      <c r="F27" s="58">
        <v>51</v>
      </c>
      <c r="G27" s="381" t="s">
        <v>117</v>
      </c>
      <c r="H27" s="135">
        <f>SUM(C27:G27)</f>
        <v>106</v>
      </c>
      <c r="I27" s="62"/>
    </row>
    <row r="28" spans="1:9" ht="18.75">
      <c r="A28" s="90">
        <v>23</v>
      </c>
      <c r="B28" s="142" t="s">
        <v>25</v>
      </c>
      <c r="C28" s="64">
        <v>10</v>
      </c>
      <c r="D28" s="58">
        <v>50</v>
      </c>
      <c r="E28" s="380" t="s">
        <v>117</v>
      </c>
      <c r="F28" s="380" t="s">
        <v>117</v>
      </c>
      <c r="G28" s="381" t="s">
        <v>117</v>
      </c>
      <c r="H28" s="135">
        <f>SUM(C28:G28)</f>
        <v>60</v>
      </c>
      <c r="I28" s="62"/>
    </row>
    <row r="29" spans="1:9" ht="18.75">
      <c r="A29" s="90">
        <v>24</v>
      </c>
      <c r="B29" s="142" t="s">
        <v>23</v>
      </c>
      <c r="C29" s="64">
        <f>SUM('[1]RESULTS 5th RACE'!K14)</f>
        <v>51</v>
      </c>
      <c r="D29" s="380" t="s">
        <v>117</v>
      </c>
      <c r="E29" s="380" t="s">
        <v>117</v>
      </c>
      <c r="F29" s="380" t="s">
        <v>117</v>
      </c>
      <c r="G29" s="381" t="s">
        <v>117</v>
      </c>
      <c r="H29" s="135">
        <f>SUM(C29:G29)</f>
        <v>51</v>
      </c>
      <c r="I29" s="62"/>
    </row>
    <row r="30" spans="1:9" ht="18.75">
      <c r="A30" s="90">
        <v>25</v>
      </c>
      <c r="B30" s="142" t="s">
        <v>80</v>
      </c>
      <c r="C30" s="380" t="s">
        <v>117</v>
      </c>
      <c r="D30" s="380" t="s">
        <v>117</v>
      </c>
      <c r="E30" s="380" t="s">
        <v>117</v>
      </c>
      <c r="F30" s="58">
        <v>51</v>
      </c>
      <c r="G30" s="381" t="s">
        <v>117</v>
      </c>
      <c r="H30" s="135">
        <f>SUM(C30:G30)</f>
        <v>51</v>
      </c>
      <c r="I30" s="62"/>
    </row>
    <row r="31" spans="1:9" ht="18.75">
      <c r="A31" s="193"/>
      <c r="B31" s="194"/>
      <c r="C31" s="69"/>
      <c r="D31" s="195"/>
      <c r="E31" s="69"/>
      <c r="F31" s="195"/>
      <c r="G31" s="195"/>
      <c r="H31" s="195"/>
      <c r="I31" s="62"/>
    </row>
    <row r="32" spans="1:9" ht="18.75" hidden="1">
      <c r="B32" t="s">
        <v>76</v>
      </c>
      <c r="C32" s="147">
        <v>50</v>
      </c>
      <c r="D32" s="147">
        <v>50</v>
      </c>
      <c r="F32" s="51"/>
      <c r="G32" s="51"/>
      <c r="I32" s="17"/>
    </row>
    <row r="33" spans="1:9" ht="18.75" hidden="1">
      <c r="B33" t="s">
        <v>77</v>
      </c>
      <c r="C33" s="51"/>
      <c r="F33" s="51"/>
      <c r="G33" s="51"/>
      <c r="I33" s="17"/>
    </row>
    <row r="34" spans="1:9" ht="18.75">
      <c r="C34" s="51"/>
      <c r="F34" s="51"/>
      <c r="G34" s="51"/>
      <c r="I34" s="46"/>
    </row>
    <row r="35" spans="1:9" ht="18.75">
      <c r="A35" s="71"/>
      <c r="B35" s="146" t="s">
        <v>13</v>
      </c>
      <c r="C35" s="71"/>
      <c r="D35" s="71"/>
      <c r="E35" s="71"/>
      <c r="F35" s="63"/>
      <c r="G35" s="63"/>
      <c r="H35" s="71"/>
      <c r="I35" s="62"/>
    </row>
    <row r="36" spans="1:9" ht="18.75">
      <c r="A36" s="71"/>
      <c r="B36" s="146" t="s">
        <v>79</v>
      </c>
      <c r="C36" s="71"/>
      <c r="D36" s="71"/>
      <c r="E36" s="71"/>
      <c r="F36" s="63"/>
      <c r="G36" s="63"/>
      <c r="H36" s="71"/>
      <c r="I36" s="62"/>
    </row>
    <row r="37" spans="1:9" ht="18.75">
      <c r="A37" s="377"/>
      <c r="B37" s="377"/>
      <c r="C37" s="146" t="s">
        <v>35</v>
      </c>
      <c r="D37" s="146" t="s">
        <v>36</v>
      </c>
      <c r="E37" s="146" t="s">
        <v>39</v>
      </c>
      <c r="F37" s="146" t="s">
        <v>40</v>
      </c>
      <c r="G37" s="136" t="s">
        <v>42</v>
      </c>
      <c r="H37" s="134" t="s">
        <v>17</v>
      </c>
      <c r="I37" s="62"/>
    </row>
    <row r="38" spans="1:9" ht="18.75">
      <c r="A38" s="18" t="s">
        <v>5</v>
      </c>
      <c r="B38" s="18" t="s">
        <v>6</v>
      </c>
      <c r="C38" s="18"/>
      <c r="D38" s="18"/>
      <c r="E38" s="18"/>
      <c r="F38" s="55"/>
      <c r="G38" s="55"/>
      <c r="H38" s="22"/>
      <c r="I38" s="62"/>
    </row>
    <row r="39" spans="1:9" ht="18.75">
      <c r="A39" s="90">
        <v>1</v>
      </c>
      <c r="B39" s="77" t="s">
        <v>29</v>
      </c>
      <c r="C39" s="75">
        <f>SUM('[1]RESULTS 5th RACE'!K34)</f>
        <v>120</v>
      </c>
      <c r="D39" s="64">
        <v>130</v>
      </c>
      <c r="E39" s="75">
        <v>130</v>
      </c>
      <c r="F39" s="64">
        <v>140</v>
      </c>
      <c r="G39" s="139">
        <v>260</v>
      </c>
      <c r="H39" s="135">
        <f t="shared" ref="H39:H52" si="1">SUM(C39:G39)</f>
        <v>780</v>
      </c>
      <c r="I39" s="62"/>
    </row>
    <row r="40" spans="1:9" ht="18.75">
      <c r="A40" s="90">
        <v>2</v>
      </c>
      <c r="B40" s="73" t="s">
        <v>58</v>
      </c>
      <c r="C40" s="75">
        <f>SUM('[1]RESULTS 5th RACE'!K36)</f>
        <v>96</v>
      </c>
      <c r="D40" s="64">
        <v>120</v>
      </c>
      <c r="E40" s="64">
        <v>130</v>
      </c>
      <c r="F40" s="64">
        <v>110</v>
      </c>
      <c r="G40" s="139">
        <v>150</v>
      </c>
      <c r="H40" s="135">
        <f>SUM(C40:G40)</f>
        <v>606</v>
      </c>
      <c r="I40" s="62"/>
    </row>
    <row r="41" spans="1:9" ht="18.75">
      <c r="A41" s="90">
        <v>3</v>
      </c>
      <c r="B41" s="73" t="s">
        <v>56</v>
      </c>
      <c r="C41" s="75">
        <f>SUM('[1]RESULTS 5th RACE'!K39)</f>
        <v>73</v>
      </c>
      <c r="D41" s="64">
        <v>94</v>
      </c>
      <c r="E41" s="64">
        <v>95</v>
      </c>
      <c r="F41" s="64">
        <v>118</v>
      </c>
      <c r="G41" s="139">
        <v>156</v>
      </c>
      <c r="H41" s="135">
        <f>SUM(C41:G41)</f>
        <v>536</v>
      </c>
      <c r="I41" s="62"/>
    </row>
    <row r="42" spans="1:9" ht="18.75">
      <c r="A42" s="90">
        <v>4</v>
      </c>
      <c r="B42" s="68" t="s">
        <v>60</v>
      </c>
      <c r="C42" s="75">
        <f>SUM('[1]RESULTS 5th RACE'!K37)</f>
        <v>74</v>
      </c>
      <c r="D42" s="64">
        <v>115</v>
      </c>
      <c r="E42" s="64">
        <v>108</v>
      </c>
      <c r="F42" s="64">
        <v>74</v>
      </c>
      <c r="G42" s="139">
        <v>146</v>
      </c>
      <c r="H42" s="135">
        <f>SUM(C42:G42)</f>
        <v>517</v>
      </c>
      <c r="I42" s="62"/>
    </row>
    <row r="43" spans="1:9" ht="18.75">
      <c r="A43" s="90">
        <v>5</v>
      </c>
      <c r="B43" s="72" t="s">
        <v>78</v>
      </c>
      <c r="C43" s="75">
        <f>SUM('[1]RESULTS 5th RACE'!K41)</f>
        <v>21</v>
      </c>
      <c r="D43" s="64">
        <v>78</v>
      </c>
      <c r="E43" s="64">
        <v>76</v>
      </c>
      <c r="F43" s="64">
        <v>75</v>
      </c>
      <c r="G43" s="381" t="s">
        <v>117</v>
      </c>
      <c r="H43" s="135">
        <f>SUM(C43:G43)</f>
        <v>250</v>
      </c>
      <c r="I43" s="62"/>
    </row>
    <row r="44" spans="1:9" ht="18.75">
      <c r="A44" s="90">
        <v>6</v>
      </c>
      <c r="B44" s="378" t="s">
        <v>82</v>
      </c>
      <c r="C44" s="380" t="s">
        <v>117</v>
      </c>
      <c r="D44" s="380" t="s">
        <v>117</v>
      </c>
      <c r="E44" s="380" t="s">
        <v>117</v>
      </c>
      <c r="F44" s="380" t="s">
        <v>117</v>
      </c>
      <c r="G44" s="139">
        <v>232</v>
      </c>
      <c r="H44" s="135">
        <f>SUM(C44:G44)</f>
        <v>232</v>
      </c>
      <c r="I44" s="62"/>
    </row>
    <row r="45" spans="1:9" ht="18.75">
      <c r="A45" s="90">
        <v>7</v>
      </c>
      <c r="B45" s="73" t="s">
        <v>90</v>
      </c>
      <c r="C45" s="380" t="s">
        <v>117</v>
      </c>
      <c r="D45" s="380" t="s">
        <v>117</v>
      </c>
      <c r="E45" s="380" t="s">
        <v>117</v>
      </c>
      <c r="F45" s="380" t="s">
        <v>117</v>
      </c>
      <c r="G45" s="139">
        <v>220</v>
      </c>
      <c r="H45" s="135">
        <f>SUM(C45:G45)</f>
        <v>220</v>
      </c>
      <c r="I45" s="62"/>
    </row>
    <row r="46" spans="1:9" ht="18.75">
      <c r="A46" s="90">
        <v>8</v>
      </c>
      <c r="B46" s="72" t="s">
        <v>84</v>
      </c>
      <c r="C46" s="380" t="s">
        <v>117</v>
      </c>
      <c r="D46" s="380" t="s">
        <v>117</v>
      </c>
      <c r="E46" s="380" t="s">
        <v>117</v>
      </c>
      <c r="F46" s="380" t="s">
        <v>117</v>
      </c>
      <c r="G46" s="139">
        <v>208</v>
      </c>
      <c r="H46" s="135">
        <f>SUM(C46:G46)</f>
        <v>208</v>
      </c>
      <c r="I46" s="62"/>
    </row>
    <row r="47" spans="1:9" ht="18.75">
      <c r="A47" s="90">
        <v>9</v>
      </c>
      <c r="B47" s="72" t="s">
        <v>68</v>
      </c>
      <c r="C47" s="75">
        <f>SUM('[1]RESULTS 5th RACE'!K42)</f>
        <v>20</v>
      </c>
      <c r="D47" s="64">
        <v>20</v>
      </c>
      <c r="E47" s="64">
        <v>24</v>
      </c>
      <c r="F47" s="64">
        <v>96</v>
      </c>
      <c r="G47" s="139">
        <v>42</v>
      </c>
      <c r="H47" s="135">
        <f>SUM(C47:G47)</f>
        <v>202</v>
      </c>
    </row>
    <row r="48" spans="1:9" ht="18.75">
      <c r="A48" s="90">
        <v>10</v>
      </c>
      <c r="B48" s="73" t="s">
        <v>59</v>
      </c>
      <c r="C48" s="75">
        <f>SUM('[1]RESULTS 5th RACE'!K40)</f>
        <v>22</v>
      </c>
      <c r="D48" s="75">
        <v>20</v>
      </c>
      <c r="E48" s="380" t="s">
        <v>117</v>
      </c>
      <c r="F48" s="75"/>
      <c r="G48" s="139">
        <v>144</v>
      </c>
      <c r="H48" s="135">
        <f>SUM(C48:G48)</f>
        <v>186</v>
      </c>
    </row>
    <row r="49" spans="1:8" ht="18.75">
      <c r="A49" s="90">
        <v>11</v>
      </c>
      <c r="B49" s="73" t="s">
        <v>67</v>
      </c>
      <c r="C49" s="75">
        <f>SUM('[1]RESULTS 5th RACE'!K43)</f>
        <v>0</v>
      </c>
      <c r="D49" s="64">
        <v>76</v>
      </c>
      <c r="E49" s="64">
        <v>20</v>
      </c>
      <c r="F49" s="64">
        <v>23</v>
      </c>
      <c r="G49" s="139">
        <v>40</v>
      </c>
      <c r="H49" s="135">
        <f>SUM(C49:G49)</f>
        <v>159</v>
      </c>
    </row>
    <row r="50" spans="1:8" ht="18.75">
      <c r="A50" s="90">
        <v>12</v>
      </c>
      <c r="B50" s="73" t="s">
        <v>34</v>
      </c>
      <c r="C50" s="75">
        <f>SUM('[1]RESULTS 5th RACE'!K35)</f>
        <v>108</v>
      </c>
      <c r="D50" s="64">
        <v>20</v>
      </c>
      <c r="E50" s="380" t="s">
        <v>117</v>
      </c>
      <c r="F50" s="380" t="s">
        <v>117</v>
      </c>
      <c r="G50" s="381" t="s">
        <v>117</v>
      </c>
      <c r="H50" s="135">
        <f>SUM(C50:G50)</f>
        <v>128</v>
      </c>
    </row>
    <row r="51" spans="1:8" ht="18.75">
      <c r="A51" s="90">
        <v>13</v>
      </c>
      <c r="B51" s="72" t="s">
        <v>61</v>
      </c>
      <c r="C51" s="75">
        <f>SUM('[1]RESULTS 5th RACE'!K38)</f>
        <v>75</v>
      </c>
      <c r="D51" s="64">
        <v>20</v>
      </c>
      <c r="E51" s="380" t="s">
        <v>117</v>
      </c>
      <c r="F51" s="380" t="s">
        <v>117</v>
      </c>
      <c r="G51" s="381" t="s">
        <v>117</v>
      </c>
      <c r="H51" s="135">
        <f>SUM(C51:G51)</f>
        <v>95</v>
      </c>
    </row>
    <row r="52" spans="1:8" ht="18.75">
      <c r="A52" s="90">
        <v>14</v>
      </c>
      <c r="B52" s="378" t="s">
        <v>83</v>
      </c>
      <c r="C52" s="380" t="s">
        <v>117</v>
      </c>
      <c r="D52" s="380" t="s">
        <v>117</v>
      </c>
      <c r="E52" s="380" t="s">
        <v>117</v>
      </c>
      <c r="F52" s="380" t="s">
        <v>117</v>
      </c>
      <c r="G52" s="139">
        <v>40</v>
      </c>
      <c r="H52" s="135">
        <f>SUM(C52:G52)</f>
        <v>40</v>
      </c>
    </row>
    <row r="53" spans="1:8" ht="18.75">
      <c r="B53" s="57"/>
      <c r="C53" s="44"/>
      <c r="D53" s="45"/>
      <c r="E53" s="46"/>
    </row>
  </sheetData>
  <sortState ref="A40:H52">
    <sortCondition descending="1" ref="H40:H52"/>
  </sortState>
  <mergeCells count="2">
    <mergeCell ref="A4:B4"/>
    <mergeCell ref="A37:B37"/>
  </mergeCells>
  <pageMargins left="0.23" right="0.13" top="0.12" bottom="0.13" header="0.12" footer="0.1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67"/>
  <sheetViews>
    <sheetView workbookViewId="0">
      <selection activeCell="W29" sqref="W29"/>
    </sheetView>
  </sheetViews>
  <sheetFormatPr defaultRowHeight="15"/>
  <cols>
    <col min="1" max="1" width="2" style="2" customWidth="1"/>
    <col min="2" max="2" width="3.42578125" style="2" customWidth="1"/>
    <col min="3" max="3" width="3.28515625" style="2" customWidth="1"/>
    <col min="4" max="4" width="1.140625" style="2" customWidth="1"/>
    <col min="5" max="6" width="4.42578125" style="2" customWidth="1"/>
    <col min="7" max="7" width="0.85546875" style="2" customWidth="1"/>
    <col min="8" max="8" width="3.42578125" style="2" customWidth="1"/>
    <col min="9" max="9" width="3.85546875" style="2" customWidth="1"/>
    <col min="10" max="10" width="0.85546875" style="2" customWidth="1"/>
    <col min="11" max="11" width="3.42578125" style="2" customWidth="1"/>
    <col min="12" max="12" width="4" style="2" customWidth="1"/>
    <col min="13" max="13" width="2.42578125" style="2" customWidth="1"/>
    <col min="14" max="14" width="3.7109375" style="2" customWidth="1"/>
    <col min="15" max="15" width="3.85546875" style="2" customWidth="1"/>
    <col min="16" max="16" width="0.85546875" style="2" customWidth="1"/>
    <col min="17" max="18" width="4.28515625" style="2" customWidth="1"/>
    <col min="19" max="19" width="0.85546875" style="2" customWidth="1"/>
    <col min="20" max="20" width="3.7109375" style="2" customWidth="1"/>
    <col min="21" max="21" width="4.28515625" style="2" customWidth="1"/>
    <col min="22" max="22" width="0.85546875" style="2" customWidth="1"/>
    <col min="23" max="24" width="4.140625" style="2" customWidth="1"/>
    <col min="25" max="25" width="0.85546875" style="2" customWidth="1"/>
    <col min="26" max="26" width="3.7109375" style="2" customWidth="1"/>
    <col min="27" max="27" width="4.140625" style="2" customWidth="1"/>
    <col min="28" max="28" width="0.85546875" style="2" customWidth="1"/>
    <col min="29" max="30" width="4.7109375" style="2" customWidth="1"/>
    <col min="31" max="31" width="3.7109375" style="2" customWidth="1"/>
    <col min="32" max="32" width="4.42578125" style="2" customWidth="1"/>
    <col min="33" max="33" width="9.140625" style="2"/>
    <col min="34" max="35" width="4.7109375" style="2" customWidth="1"/>
    <col min="36" max="16384" width="9.140625" style="2"/>
  </cols>
  <sheetData>
    <row r="1" spans="2:35" ht="12" customHeight="1" thickBot="1">
      <c r="B1" s="26"/>
      <c r="C1" s="24"/>
      <c r="D1" s="3"/>
      <c r="E1" s="16"/>
      <c r="F1" s="150"/>
      <c r="G1" s="150"/>
      <c r="H1" s="354">
        <v>1</v>
      </c>
      <c r="I1" s="336"/>
      <c r="J1" s="151"/>
      <c r="K1" s="152"/>
      <c r="L1" s="152"/>
      <c r="M1" s="152"/>
      <c r="N1" s="92"/>
      <c r="O1" s="93"/>
      <c r="P1" s="94"/>
      <c r="Q1" s="95"/>
      <c r="R1" s="95"/>
      <c r="S1" s="95"/>
      <c r="T1" s="95"/>
      <c r="U1" s="93"/>
      <c r="V1" s="94"/>
      <c r="W1" s="94"/>
      <c r="X1" s="94"/>
      <c r="Y1" s="94"/>
      <c r="Z1" s="96"/>
      <c r="AA1" s="96"/>
      <c r="AB1" s="96"/>
      <c r="AC1" s="374" t="s">
        <v>13</v>
      </c>
      <c r="AD1" s="374"/>
      <c r="AE1" s="375"/>
      <c r="AF1" s="96"/>
    </row>
    <row r="2" spans="2:35" ht="12" customHeight="1" thickTop="1">
      <c r="B2" s="321"/>
      <c r="C2" s="290"/>
      <c r="D2" s="3"/>
      <c r="E2" s="15"/>
      <c r="F2" s="95"/>
      <c r="G2" s="153"/>
      <c r="H2" s="344"/>
      <c r="I2" s="337"/>
      <c r="J2" s="154"/>
      <c r="K2" s="155"/>
      <c r="L2" s="156"/>
      <c r="M2" s="157"/>
      <c r="N2" s="338"/>
      <c r="O2" s="296"/>
      <c r="P2" s="97"/>
      <c r="Q2" s="98"/>
      <c r="R2" s="98"/>
      <c r="S2" s="98"/>
      <c r="T2" s="98"/>
      <c r="U2" s="99"/>
      <c r="V2" s="97"/>
      <c r="W2" s="97"/>
      <c r="X2" s="97"/>
      <c r="Y2" s="97"/>
      <c r="Z2" s="100"/>
      <c r="AA2" s="100"/>
      <c r="AB2" s="100"/>
      <c r="AC2" s="376" t="s">
        <v>15</v>
      </c>
      <c r="AD2" s="376"/>
      <c r="AE2" s="375"/>
      <c r="AF2" s="100"/>
      <c r="AH2" s="28"/>
      <c r="AI2" s="28"/>
    </row>
    <row r="3" spans="2:35" ht="12" customHeight="1" thickBot="1">
      <c r="B3" s="324">
        <v>16</v>
      </c>
      <c r="C3" s="341"/>
      <c r="D3" s="14"/>
      <c r="E3" s="15"/>
      <c r="F3" s="95"/>
      <c r="G3" s="152"/>
      <c r="H3" s="328"/>
      <c r="I3" s="329"/>
      <c r="J3" s="158"/>
      <c r="K3" s="159"/>
      <c r="L3" s="160"/>
      <c r="M3" s="161"/>
      <c r="N3" s="354"/>
      <c r="O3" s="336"/>
      <c r="P3" s="101"/>
      <c r="Q3" s="98"/>
      <c r="R3" s="98"/>
      <c r="S3" s="98"/>
      <c r="T3" s="98"/>
      <c r="U3" s="99"/>
      <c r="V3" s="97"/>
      <c r="W3" s="97"/>
      <c r="X3" s="97"/>
      <c r="Y3" s="97"/>
      <c r="Z3" s="100"/>
      <c r="AA3" s="100"/>
      <c r="AB3" s="100"/>
      <c r="AC3" s="372">
        <v>44535</v>
      </c>
      <c r="AD3" s="373"/>
      <c r="AE3" s="373"/>
      <c r="AF3" s="100"/>
      <c r="AH3" s="28"/>
      <c r="AI3" s="28"/>
    </row>
    <row r="4" spans="2:35" ht="12" customHeight="1" thickTop="1">
      <c r="B4" s="325"/>
      <c r="C4" s="342"/>
      <c r="D4" s="13"/>
      <c r="E4" s="12"/>
      <c r="F4" s="162"/>
      <c r="G4" s="163"/>
      <c r="H4" s="149"/>
      <c r="I4" s="164"/>
      <c r="J4" s="152"/>
      <c r="K4" s="165"/>
      <c r="L4" s="166"/>
      <c r="M4" s="157"/>
      <c r="N4" s="344"/>
      <c r="O4" s="337"/>
      <c r="P4" s="102"/>
      <c r="Q4" s="103"/>
      <c r="R4" s="98"/>
      <c r="S4" s="98"/>
      <c r="T4" s="98"/>
      <c r="U4" s="99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2:35" ht="12" customHeight="1" thickBot="1">
      <c r="B5" s="87"/>
      <c r="C5" s="60"/>
      <c r="D5" s="11"/>
      <c r="E5" s="10"/>
      <c r="F5" s="167"/>
      <c r="G5" s="168"/>
      <c r="H5" s="334"/>
      <c r="I5" s="336"/>
      <c r="J5" s="169"/>
      <c r="K5" s="170"/>
      <c r="L5" s="171"/>
      <c r="M5" s="157"/>
      <c r="N5" s="328"/>
      <c r="O5" s="329"/>
      <c r="P5" s="97"/>
      <c r="Q5" s="103"/>
      <c r="R5" s="98"/>
      <c r="S5" s="98"/>
      <c r="T5" s="98"/>
      <c r="U5" s="99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</row>
    <row r="6" spans="2:35" ht="12" customHeight="1" thickTop="1">
      <c r="B6" s="87"/>
      <c r="C6" s="60"/>
      <c r="D6" s="9"/>
      <c r="E6" s="8"/>
      <c r="F6" s="172"/>
      <c r="G6" s="163"/>
      <c r="H6" s="335"/>
      <c r="I6" s="337"/>
      <c r="J6" s="173"/>
      <c r="K6" s="95"/>
      <c r="L6" s="98"/>
      <c r="M6" s="174"/>
      <c r="N6" s="98"/>
      <c r="O6" s="148"/>
      <c r="P6" s="97"/>
      <c r="Q6" s="104"/>
      <c r="R6" s="105"/>
      <c r="S6" s="98"/>
      <c r="T6" s="338"/>
      <c r="U6" s="296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</row>
    <row r="7" spans="2:35" ht="12" customHeight="1" thickBot="1">
      <c r="B7" s="324">
        <v>17</v>
      </c>
      <c r="C7" s="341"/>
      <c r="D7" s="7"/>
      <c r="E7" s="6"/>
      <c r="F7" s="175"/>
      <c r="G7" s="163"/>
      <c r="H7" s="328"/>
      <c r="I7" s="329"/>
      <c r="J7" s="153"/>
      <c r="K7" s="95"/>
      <c r="L7" s="98"/>
      <c r="M7" s="174"/>
      <c r="N7" s="98"/>
      <c r="O7" s="148"/>
      <c r="P7" s="97"/>
      <c r="Q7" s="106"/>
      <c r="R7" s="107"/>
      <c r="S7" s="108"/>
      <c r="T7" s="354"/>
      <c r="U7" s="336"/>
      <c r="V7" s="109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2:35" ht="12" customHeight="1" thickTop="1">
      <c r="B8" s="325"/>
      <c r="C8" s="342"/>
      <c r="D8" s="3"/>
      <c r="E8" s="5"/>
      <c r="F8" s="176"/>
      <c r="G8" s="176"/>
      <c r="H8" s="345"/>
      <c r="I8" s="346"/>
      <c r="J8" s="153"/>
      <c r="K8" s="153"/>
      <c r="L8" s="174"/>
      <c r="M8" s="174"/>
      <c r="N8" s="97"/>
      <c r="O8" s="99"/>
      <c r="P8" s="97"/>
      <c r="Q8" s="110"/>
      <c r="R8" s="111"/>
      <c r="S8" s="112"/>
      <c r="T8" s="344"/>
      <c r="U8" s="337"/>
      <c r="V8" s="113"/>
      <c r="W8" s="103"/>
      <c r="X8" s="98"/>
      <c r="Y8" s="98"/>
      <c r="Z8" s="97"/>
      <c r="AA8" s="97"/>
      <c r="AB8" s="97"/>
      <c r="AC8" s="97"/>
      <c r="AD8" s="97"/>
      <c r="AE8" s="97"/>
      <c r="AF8" s="97"/>
    </row>
    <row r="9" spans="2:35" ht="12" customHeight="1" thickBot="1">
      <c r="B9" s="355"/>
      <c r="C9" s="356"/>
      <c r="D9" s="5"/>
      <c r="E9" s="5"/>
      <c r="F9" s="153"/>
      <c r="G9" s="153"/>
      <c r="H9" s="354">
        <v>8</v>
      </c>
      <c r="I9" s="336"/>
      <c r="J9" s="151"/>
      <c r="K9" s="152"/>
      <c r="L9" s="157"/>
      <c r="M9" s="157"/>
      <c r="N9" s="97"/>
      <c r="O9" s="99"/>
      <c r="P9" s="97"/>
      <c r="Q9" s="103"/>
      <c r="R9" s="98"/>
      <c r="S9" s="98"/>
      <c r="T9" s="328"/>
      <c r="U9" s="329"/>
      <c r="V9" s="97"/>
      <c r="W9" s="103"/>
      <c r="X9" s="98"/>
      <c r="Y9" s="98"/>
      <c r="Z9" s="97"/>
      <c r="AA9" s="97"/>
      <c r="AB9" s="97"/>
      <c r="AC9" s="97"/>
      <c r="AD9" s="97"/>
      <c r="AE9" s="97"/>
      <c r="AF9" s="97"/>
    </row>
    <row r="10" spans="2:35" ht="12" customHeight="1" thickTop="1">
      <c r="B10" s="321"/>
      <c r="C10" s="290"/>
      <c r="D10" s="3"/>
      <c r="E10" s="3"/>
      <c r="F10" s="153"/>
      <c r="G10" s="153"/>
      <c r="H10" s="344"/>
      <c r="I10" s="337"/>
      <c r="J10" s="154"/>
      <c r="K10" s="114"/>
      <c r="L10" s="105"/>
      <c r="M10" s="157"/>
      <c r="N10" s="345"/>
      <c r="O10" s="346"/>
      <c r="P10" s="97"/>
      <c r="Q10" s="103"/>
      <c r="R10" s="98"/>
      <c r="S10" s="98"/>
      <c r="T10" s="98"/>
      <c r="U10" s="148"/>
      <c r="V10" s="97"/>
      <c r="W10" s="103"/>
      <c r="X10" s="98"/>
      <c r="Y10" s="98"/>
      <c r="Z10" s="97"/>
      <c r="AA10" s="97"/>
      <c r="AB10" s="97"/>
      <c r="AC10" s="97"/>
      <c r="AD10" s="97"/>
      <c r="AE10" s="97"/>
      <c r="AF10" s="97"/>
    </row>
    <row r="11" spans="2:35" ht="12" customHeight="1" thickBot="1">
      <c r="B11" s="324">
        <v>9</v>
      </c>
      <c r="C11" s="341"/>
      <c r="D11" s="14"/>
      <c r="E11" s="9"/>
      <c r="F11" s="152"/>
      <c r="G11" s="152"/>
      <c r="H11" s="177"/>
      <c r="I11" s="178"/>
      <c r="J11" s="158"/>
      <c r="K11" s="106"/>
      <c r="L11" s="179"/>
      <c r="M11" s="161"/>
      <c r="N11" s="354"/>
      <c r="O11" s="336"/>
      <c r="P11" s="101"/>
      <c r="Q11" s="103"/>
      <c r="R11" s="98"/>
      <c r="S11" s="98"/>
      <c r="T11" s="98"/>
      <c r="U11" s="99"/>
      <c r="V11" s="97"/>
      <c r="W11" s="103"/>
      <c r="X11" s="98"/>
      <c r="Y11" s="98"/>
      <c r="Z11" s="97"/>
      <c r="AA11" s="97"/>
      <c r="AB11" s="97"/>
      <c r="AC11" s="97"/>
      <c r="AD11" s="97"/>
      <c r="AE11" s="97"/>
      <c r="AF11" s="97"/>
    </row>
    <row r="12" spans="2:35" ht="12" customHeight="1" thickTop="1">
      <c r="B12" s="325"/>
      <c r="C12" s="342"/>
      <c r="D12" s="13"/>
      <c r="E12" s="12"/>
      <c r="F12" s="162"/>
      <c r="G12" s="163"/>
      <c r="H12" s="177"/>
      <c r="I12" s="178"/>
      <c r="J12" s="152"/>
      <c r="K12" s="110"/>
      <c r="L12" s="111"/>
      <c r="M12" s="157"/>
      <c r="N12" s="344"/>
      <c r="O12" s="337"/>
      <c r="P12" s="102"/>
      <c r="Q12" s="98"/>
      <c r="R12" s="98"/>
      <c r="S12" s="98"/>
      <c r="T12" s="98"/>
      <c r="U12" s="99"/>
      <c r="V12" s="97"/>
      <c r="W12" s="103"/>
      <c r="X12" s="98"/>
      <c r="Y12" s="98"/>
      <c r="Z12" s="97"/>
      <c r="AA12" s="97"/>
      <c r="AB12" s="97"/>
      <c r="AC12" s="97"/>
      <c r="AD12" s="97"/>
      <c r="AE12" s="97"/>
      <c r="AF12" s="97"/>
    </row>
    <row r="13" spans="2:35" ht="12" customHeight="1" thickBot="1">
      <c r="B13" s="87"/>
      <c r="C13" s="60"/>
      <c r="D13" s="11"/>
      <c r="E13" s="10"/>
      <c r="F13" s="167"/>
      <c r="G13" s="168"/>
      <c r="H13" s="334"/>
      <c r="I13" s="336"/>
      <c r="J13" s="169"/>
      <c r="K13" s="180"/>
      <c r="L13" s="133"/>
      <c r="M13" s="157"/>
      <c r="N13" s="338"/>
      <c r="O13" s="296"/>
      <c r="P13" s="97"/>
      <c r="Q13" s="98"/>
      <c r="R13" s="98"/>
      <c r="S13" s="98"/>
      <c r="T13" s="98"/>
      <c r="U13" s="99"/>
      <c r="V13" s="97"/>
      <c r="W13" s="103"/>
      <c r="X13" s="98"/>
      <c r="Y13" s="98"/>
      <c r="Z13" s="97"/>
      <c r="AA13" s="97"/>
      <c r="AB13" s="97"/>
      <c r="AC13" s="97"/>
      <c r="AD13" s="97"/>
      <c r="AE13" s="97"/>
      <c r="AF13" s="97"/>
    </row>
    <row r="14" spans="2:35" ht="12" customHeight="1" thickTop="1">
      <c r="B14" s="87"/>
      <c r="C14" s="60"/>
      <c r="D14" s="9"/>
      <c r="E14" s="8"/>
      <c r="F14" s="172"/>
      <c r="G14" s="163"/>
      <c r="H14" s="335"/>
      <c r="I14" s="337"/>
      <c r="J14" s="153"/>
      <c r="K14" s="94"/>
      <c r="L14" s="97"/>
      <c r="M14" s="174"/>
      <c r="N14" s="98"/>
      <c r="O14" s="148"/>
      <c r="P14" s="97"/>
      <c r="Q14" s="98"/>
      <c r="R14" s="98"/>
      <c r="S14" s="98"/>
      <c r="T14" s="98"/>
      <c r="U14" s="99"/>
      <c r="V14" s="97"/>
      <c r="W14" s="114"/>
      <c r="X14" s="115"/>
      <c r="Y14" s="98"/>
      <c r="Z14" s="362"/>
      <c r="AA14" s="363"/>
      <c r="AB14" s="97"/>
      <c r="AC14" s="97"/>
      <c r="AD14" s="97"/>
      <c r="AE14" s="97"/>
      <c r="AF14" s="97"/>
    </row>
    <row r="15" spans="2:35" ht="12" customHeight="1" thickBot="1">
      <c r="B15" s="324">
        <v>24</v>
      </c>
      <c r="C15" s="326"/>
      <c r="D15" s="7"/>
      <c r="E15" s="6"/>
      <c r="F15" s="175"/>
      <c r="G15" s="163"/>
      <c r="H15" s="370"/>
      <c r="I15" s="371"/>
      <c r="J15" s="153"/>
      <c r="K15" s="153"/>
      <c r="L15" s="174"/>
      <c r="M15" s="174"/>
      <c r="N15" s="97"/>
      <c r="O15" s="99"/>
      <c r="P15" s="97"/>
      <c r="Q15" s="98"/>
      <c r="R15" s="98"/>
      <c r="S15" s="98"/>
      <c r="T15" s="98"/>
      <c r="U15" s="99"/>
      <c r="V15" s="97"/>
      <c r="W15" s="116"/>
      <c r="X15" s="117"/>
      <c r="Y15" s="98"/>
      <c r="Z15" s="330"/>
      <c r="AA15" s="332"/>
      <c r="AB15" s="109"/>
      <c r="AC15" s="97"/>
      <c r="AD15" s="97"/>
      <c r="AE15" s="97"/>
      <c r="AF15" s="97"/>
    </row>
    <row r="16" spans="2:35" ht="12" customHeight="1" thickTop="1">
      <c r="B16" s="325"/>
      <c r="C16" s="327"/>
      <c r="D16" s="3"/>
      <c r="E16" s="3"/>
      <c r="F16" s="153"/>
      <c r="G16" s="153"/>
      <c r="H16" s="345"/>
      <c r="I16" s="346"/>
      <c r="J16" s="153"/>
      <c r="K16" s="153"/>
      <c r="L16" s="174"/>
      <c r="M16" s="174"/>
      <c r="N16" s="97"/>
      <c r="O16" s="99"/>
      <c r="P16" s="97"/>
      <c r="Q16" s="98"/>
      <c r="R16" s="98"/>
      <c r="S16" s="98"/>
      <c r="T16" s="98"/>
      <c r="U16" s="99"/>
      <c r="V16" s="97"/>
      <c r="W16" s="118"/>
      <c r="X16" s="119"/>
      <c r="Y16" s="112"/>
      <c r="Z16" s="331"/>
      <c r="AA16" s="333"/>
      <c r="AB16" s="113"/>
      <c r="AC16" s="103"/>
      <c r="AD16" s="98"/>
      <c r="AE16" s="97"/>
      <c r="AF16" s="97"/>
    </row>
    <row r="17" spans="2:32" ht="12" customHeight="1" thickBot="1">
      <c r="B17" s="355"/>
      <c r="C17" s="356"/>
      <c r="D17" s="3"/>
      <c r="E17" s="3"/>
      <c r="F17" s="153"/>
      <c r="G17" s="153"/>
      <c r="H17" s="354">
        <v>4</v>
      </c>
      <c r="I17" s="336"/>
      <c r="J17" s="151"/>
      <c r="K17" s="152"/>
      <c r="L17" s="157"/>
      <c r="M17" s="157"/>
      <c r="N17" s="97"/>
      <c r="O17" s="99"/>
      <c r="P17" s="97"/>
      <c r="Q17" s="98"/>
      <c r="R17" s="98"/>
      <c r="S17" s="98"/>
      <c r="T17" s="98"/>
      <c r="U17" s="99"/>
      <c r="V17" s="97"/>
      <c r="W17" s="120"/>
      <c r="X17" s="121"/>
      <c r="Y17" s="98"/>
      <c r="Z17" s="345"/>
      <c r="AA17" s="346"/>
      <c r="AB17" s="97"/>
      <c r="AC17" s="103"/>
      <c r="AD17" s="98"/>
      <c r="AE17" s="97"/>
      <c r="AF17" s="97"/>
    </row>
    <row r="18" spans="2:32" ht="12" customHeight="1" thickTop="1">
      <c r="B18" s="368"/>
      <c r="C18" s="369"/>
      <c r="D18" s="3"/>
      <c r="E18" s="3"/>
      <c r="F18" s="153"/>
      <c r="G18" s="153"/>
      <c r="H18" s="344"/>
      <c r="I18" s="337"/>
      <c r="J18" s="154"/>
      <c r="K18" s="155"/>
      <c r="L18" s="156"/>
      <c r="M18" s="157"/>
      <c r="N18" s="345"/>
      <c r="O18" s="346"/>
      <c r="P18" s="97"/>
      <c r="Q18" s="98"/>
      <c r="R18" s="98"/>
      <c r="S18" s="98"/>
      <c r="T18" s="98"/>
      <c r="U18" s="99"/>
      <c r="V18" s="97"/>
      <c r="W18" s="103"/>
      <c r="X18" s="98"/>
      <c r="Y18" s="98"/>
      <c r="Z18" s="98"/>
      <c r="AA18" s="98"/>
      <c r="AB18" s="97"/>
      <c r="AC18" s="103"/>
      <c r="AD18" s="98"/>
      <c r="AE18" s="97"/>
      <c r="AF18" s="97"/>
    </row>
    <row r="19" spans="2:32" ht="12" customHeight="1" thickBot="1">
      <c r="B19" s="324">
        <v>12</v>
      </c>
      <c r="C19" s="341"/>
      <c r="D19" s="14"/>
      <c r="E19" s="9"/>
      <c r="F19" s="152"/>
      <c r="G19" s="152"/>
      <c r="H19" s="177"/>
      <c r="I19" s="178"/>
      <c r="J19" s="158"/>
      <c r="K19" s="159"/>
      <c r="L19" s="160"/>
      <c r="M19" s="161"/>
      <c r="N19" s="354"/>
      <c r="O19" s="336"/>
      <c r="P19" s="101"/>
      <c r="Q19" s="98"/>
      <c r="R19" s="98"/>
      <c r="S19" s="98"/>
      <c r="T19" s="98"/>
      <c r="U19" s="99"/>
      <c r="V19" s="97"/>
      <c r="W19" s="103"/>
      <c r="X19" s="98"/>
      <c r="Y19" s="98"/>
      <c r="Z19" s="97"/>
      <c r="AA19" s="97"/>
      <c r="AB19" s="97"/>
      <c r="AC19" s="103"/>
      <c r="AD19" s="98"/>
      <c r="AE19" s="97"/>
      <c r="AF19" s="97"/>
    </row>
    <row r="20" spans="2:32" ht="12" customHeight="1" thickTop="1">
      <c r="B20" s="325"/>
      <c r="C20" s="342"/>
      <c r="D20" s="13"/>
      <c r="E20" s="12"/>
      <c r="F20" s="162"/>
      <c r="G20" s="163"/>
      <c r="H20" s="345"/>
      <c r="I20" s="346"/>
      <c r="J20" s="152"/>
      <c r="K20" s="165"/>
      <c r="L20" s="166"/>
      <c r="M20" s="157"/>
      <c r="N20" s="344"/>
      <c r="O20" s="337"/>
      <c r="P20" s="102"/>
      <c r="Q20" s="103"/>
      <c r="R20" s="98"/>
      <c r="S20" s="98"/>
      <c r="T20" s="98"/>
      <c r="U20" s="99"/>
      <c r="V20" s="97"/>
      <c r="W20" s="103"/>
      <c r="X20" s="98"/>
      <c r="Y20" s="98"/>
      <c r="Z20" s="97"/>
      <c r="AA20" s="97"/>
      <c r="AB20" s="97"/>
      <c r="AC20" s="103"/>
      <c r="AD20" s="98"/>
      <c r="AE20" s="97"/>
      <c r="AF20" s="97"/>
    </row>
    <row r="21" spans="2:32" ht="12" customHeight="1" thickBot="1">
      <c r="B21" s="87"/>
      <c r="C21" s="60"/>
      <c r="D21" s="11"/>
      <c r="E21" s="10"/>
      <c r="F21" s="167"/>
      <c r="G21" s="181"/>
      <c r="H21" s="334"/>
      <c r="I21" s="336"/>
      <c r="J21" s="169"/>
      <c r="K21" s="170"/>
      <c r="L21" s="171"/>
      <c r="M21" s="157"/>
      <c r="N21" s="97"/>
      <c r="O21" s="99"/>
      <c r="P21" s="97"/>
      <c r="Q21" s="103"/>
      <c r="R21" s="98"/>
      <c r="S21" s="98"/>
      <c r="T21" s="98"/>
      <c r="U21" s="99"/>
      <c r="V21" s="97"/>
      <c r="W21" s="103"/>
      <c r="X21" s="98"/>
      <c r="Y21" s="98"/>
      <c r="Z21" s="97"/>
      <c r="AA21" s="97"/>
      <c r="AB21" s="97"/>
      <c r="AC21" s="103"/>
      <c r="AD21" s="98"/>
      <c r="AE21" s="97"/>
      <c r="AF21" s="97"/>
    </row>
    <row r="22" spans="2:32" ht="12" customHeight="1" thickTop="1">
      <c r="B22" s="87"/>
      <c r="C22" s="60"/>
      <c r="D22" s="9"/>
      <c r="E22" s="8"/>
      <c r="F22" s="172"/>
      <c r="G22" s="163"/>
      <c r="H22" s="335"/>
      <c r="I22" s="337"/>
      <c r="J22" s="173"/>
      <c r="K22" s="95"/>
      <c r="L22" s="98"/>
      <c r="M22" s="174"/>
      <c r="N22" s="97"/>
      <c r="O22" s="99"/>
      <c r="P22" s="97"/>
      <c r="Q22" s="104"/>
      <c r="R22" s="105"/>
      <c r="S22" s="98"/>
      <c r="T22" s="351"/>
      <c r="U22" s="311"/>
      <c r="V22" s="97"/>
      <c r="W22" s="103"/>
      <c r="X22" s="98"/>
      <c r="Y22" s="98"/>
      <c r="Z22" s="97"/>
      <c r="AA22" s="97"/>
      <c r="AB22" s="97"/>
      <c r="AC22" s="103"/>
      <c r="AD22" s="98"/>
      <c r="AE22" s="97"/>
      <c r="AF22" s="97"/>
    </row>
    <row r="23" spans="2:32" ht="12" customHeight="1" thickBot="1">
      <c r="B23" s="324">
        <v>21</v>
      </c>
      <c r="C23" s="326"/>
      <c r="D23" s="7"/>
      <c r="E23" s="6"/>
      <c r="F23" s="175"/>
      <c r="G23" s="163"/>
      <c r="H23" s="328"/>
      <c r="I23" s="329"/>
      <c r="J23" s="153"/>
      <c r="K23" s="95"/>
      <c r="L23" s="98"/>
      <c r="M23" s="174"/>
      <c r="N23" s="97"/>
      <c r="O23" s="99"/>
      <c r="P23" s="97"/>
      <c r="Q23" s="122"/>
      <c r="R23" s="123"/>
      <c r="S23" s="108"/>
      <c r="T23" s="330"/>
      <c r="U23" s="332"/>
      <c r="V23" s="109"/>
      <c r="W23" s="103"/>
      <c r="X23" s="98"/>
      <c r="Y23" s="98"/>
      <c r="Z23" s="97"/>
      <c r="AA23" s="97"/>
      <c r="AB23" s="97"/>
      <c r="AC23" s="103"/>
      <c r="AD23" s="98"/>
      <c r="AE23" s="97"/>
      <c r="AF23" s="97"/>
    </row>
    <row r="24" spans="2:32" ht="12" customHeight="1" thickTop="1">
      <c r="B24" s="325"/>
      <c r="C24" s="327"/>
      <c r="D24" s="3"/>
      <c r="E24" s="3"/>
      <c r="F24" s="153"/>
      <c r="G24" s="153"/>
      <c r="H24" s="345"/>
      <c r="I24" s="346"/>
      <c r="J24" s="153"/>
      <c r="K24" s="153"/>
      <c r="L24" s="174"/>
      <c r="M24" s="174"/>
      <c r="N24" s="97"/>
      <c r="O24" s="99"/>
      <c r="P24" s="97"/>
      <c r="Q24" s="118"/>
      <c r="R24" s="119"/>
      <c r="S24" s="112"/>
      <c r="T24" s="331"/>
      <c r="U24" s="333"/>
      <c r="V24" s="113"/>
      <c r="W24" s="97"/>
      <c r="X24" s="97"/>
      <c r="Y24" s="97"/>
      <c r="Z24" s="97"/>
      <c r="AA24" s="97"/>
      <c r="AB24" s="97"/>
      <c r="AC24" s="103"/>
      <c r="AD24" s="98"/>
      <c r="AE24" s="97"/>
      <c r="AF24" s="97"/>
    </row>
    <row r="25" spans="2:32" ht="12" customHeight="1" thickBot="1">
      <c r="B25" s="291"/>
      <c r="C25" s="292"/>
      <c r="D25" s="3"/>
      <c r="E25" s="3"/>
      <c r="F25" s="153"/>
      <c r="G25" s="153"/>
      <c r="H25" s="354">
        <v>5</v>
      </c>
      <c r="I25" s="336"/>
      <c r="J25" s="151"/>
      <c r="K25" s="152"/>
      <c r="L25" s="157"/>
      <c r="M25" s="157"/>
      <c r="N25" s="97"/>
      <c r="O25" s="99"/>
      <c r="P25" s="97"/>
      <c r="Q25" s="103"/>
      <c r="R25" s="98"/>
      <c r="S25" s="98"/>
      <c r="T25" s="345"/>
      <c r="U25" s="346"/>
      <c r="V25" s="97"/>
      <c r="W25" s="97"/>
      <c r="X25" s="97"/>
      <c r="Y25" s="97"/>
      <c r="Z25" s="97"/>
      <c r="AA25" s="97"/>
      <c r="AB25" s="97"/>
      <c r="AC25" s="103"/>
      <c r="AD25" s="98"/>
      <c r="AE25" s="97"/>
      <c r="AF25" s="97"/>
    </row>
    <row r="26" spans="2:32" ht="12" customHeight="1" thickTop="1">
      <c r="B26" s="366"/>
      <c r="C26" s="367"/>
      <c r="D26" s="3"/>
      <c r="E26" s="3"/>
      <c r="F26" s="153"/>
      <c r="G26" s="153"/>
      <c r="H26" s="344"/>
      <c r="I26" s="337"/>
      <c r="J26" s="154"/>
      <c r="K26" s="155"/>
      <c r="L26" s="156"/>
      <c r="M26" s="157"/>
      <c r="N26" s="345"/>
      <c r="O26" s="346"/>
      <c r="P26" s="97"/>
      <c r="Q26" s="103"/>
      <c r="R26" s="98"/>
      <c r="S26" s="98"/>
      <c r="T26" s="98"/>
      <c r="U26" s="148"/>
      <c r="V26" s="97"/>
      <c r="W26" s="97"/>
      <c r="X26" s="97"/>
      <c r="Y26" s="97"/>
      <c r="Z26" s="97"/>
      <c r="AA26" s="97"/>
      <c r="AB26" s="97"/>
      <c r="AC26" s="103"/>
      <c r="AD26" s="98"/>
      <c r="AE26" s="97"/>
      <c r="AF26" s="97"/>
    </row>
    <row r="27" spans="2:32" ht="12" customHeight="1" thickBot="1">
      <c r="B27" s="324">
        <v>13</v>
      </c>
      <c r="C27" s="341"/>
      <c r="D27" s="14"/>
      <c r="E27" s="9"/>
      <c r="F27" s="152"/>
      <c r="G27" s="152"/>
      <c r="H27" s="177"/>
      <c r="I27" s="178"/>
      <c r="J27" s="158"/>
      <c r="K27" s="159"/>
      <c r="L27" s="160"/>
      <c r="M27" s="161"/>
      <c r="N27" s="354"/>
      <c r="O27" s="336"/>
      <c r="P27" s="101"/>
      <c r="Q27" s="103"/>
      <c r="R27" s="98"/>
      <c r="S27" s="98"/>
      <c r="T27" s="98"/>
      <c r="U27" s="99"/>
      <c r="V27" s="97"/>
      <c r="W27" s="97"/>
      <c r="X27" s="97"/>
      <c r="Y27" s="97"/>
      <c r="Z27" s="97"/>
      <c r="AA27" s="97"/>
      <c r="AB27" s="97"/>
      <c r="AC27" s="103"/>
      <c r="AD27" s="98"/>
      <c r="AE27" s="97"/>
      <c r="AF27" s="97"/>
    </row>
    <row r="28" spans="2:32" ht="12" customHeight="1" thickTop="1">
      <c r="B28" s="325"/>
      <c r="C28" s="342"/>
      <c r="D28" s="13"/>
      <c r="E28" s="12"/>
      <c r="F28" s="162"/>
      <c r="G28" s="163"/>
      <c r="H28" s="177"/>
      <c r="I28" s="178"/>
      <c r="J28" s="152"/>
      <c r="K28" s="165"/>
      <c r="L28" s="166"/>
      <c r="M28" s="157"/>
      <c r="N28" s="344"/>
      <c r="O28" s="337"/>
      <c r="P28" s="102"/>
      <c r="Q28" s="98"/>
      <c r="R28" s="98"/>
      <c r="S28" s="98"/>
      <c r="T28" s="98"/>
      <c r="U28" s="99"/>
      <c r="V28" s="97"/>
      <c r="W28" s="97"/>
      <c r="X28" s="97"/>
      <c r="Y28" s="97"/>
      <c r="Z28" s="97"/>
      <c r="AA28" s="97"/>
      <c r="AB28" s="124"/>
      <c r="AC28" s="95"/>
      <c r="AD28" s="95"/>
      <c r="AE28" s="97"/>
      <c r="AF28" s="97"/>
    </row>
    <row r="29" spans="2:32" ht="12" customHeight="1" thickBot="1">
      <c r="B29" s="87"/>
      <c r="C29" s="60"/>
      <c r="D29" s="11"/>
      <c r="E29" s="10"/>
      <c r="F29" s="167"/>
      <c r="G29" s="168"/>
      <c r="H29" s="334"/>
      <c r="I29" s="336"/>
      <c r="J29" s="169"/>
      <c r="K29" s="170"/>
      <c r="L29" s="171"/>
      <c r="M29" s="157"/>
      <c r="N29" s="338"/>
      <c r="O29" s="296"/>
      <c r="P29" s="97"/>
      <c r="Q29" s="98"/>
      <c r="R29" s="98"/>
      <c r="S29" s="98"/>
      <c r="T29" s="98"/>
      <c r="U29" s="99"/>
      <c r="V29" s="97"/>
      <c r="W29" s="97"/>
      <c r="X29" s="97"/>
      <c r="Y29" s="97"/>
      <c r="Z29" s="97"/>
      <c r="AA29" s="97"/>
      <c r="AB29" s="124"/>
      <c r="AC29" s="95"/>
      <c r="AD29" s="95"/>
      <c r="AE29" s="97"/>
      <c r="AF29" s="97"/>
    </row>
    <row r="30" spans="2:32" ht="12" customHeight="1" thickTop="1">
      <c r="B30" s="87"/>
      <c r="C30" s="60"/>
      <c r="D30" s="9"/>
      <c r="E30" s="8"/>
      <c r="F30" s="172"/>
      <c r="G30" s="182"/>
      <c r="H30" s="335"/>
      <c r="I30" s="337"/>
      <c r="J30" s="153"/>
      <c r="K30" s="153"/>
      <c r="L30" s="174"/>
      <c r="M30" s="174"/>
      <c r="N30" s="98"/>
      <c r="O30" s="148"/>
      <c r="P30" s="98"/>
      <c r="Q30" s="98"/>
      <c r="R30" s="98"/>
      <c r="S30" s="98"/>
      <c r="T30" s="98"/>
      <c r="U30" s="99"/>
      <c r="V30" s="97"/>
      <c r="W30" s="97"/>
      <c r="X30" s="97"/>
      <c r="Y30" s="97"/>
      <c r="Z30" s="97"/>
      <c r="AA30" s="97"/>
      <c r="AB30" s="97"/>
      <c r="AC30" s="104"/>
      <c r="AD30" s="105"/>
      <c r="AE30" s="362"/>
      <c r="AF30" s="363"/>
    </row>
    <row r="31" spans="2:32" ht="12" customHeight="1" thickBot="1">
      <c r="B31" s="324">
        <v>20</v>
      </c>
      <c r="C31" s="326"/>
      <c r="D31" s="7"/>
      <c r="E31" s="6"/>
      <c r="F31" s="175"/>
      <c r="G31" s="163"/>
      <c r="H31" s="328"/>
      <c r="I31" s="329"/>
      <c r="J31" s="153"/>
      <c r="K31" s="153"/>
      <c r="L31" s="174"/>
      <c r="M31" s="174"/>
      <c r="N31" s="97"/>
      <c r="O31" s="99"/>
      <c r="P31" s="97"/>
      <c r="Q31" s="98"/>
      <c r="R31" s="98"/>
      <c r="S31" s="98"/>
      <c r="T31" s="98"/>
      <c r="U31" s="99"/>
      <c r="V31" s="97"/>
      <c r="W31" s="97"/>
      <c r="X31" s="97"/>
      <c r="Y31" s="97"/>
      <c r="Z31" s="97"/>
      <c r="AA31" s="97"/>
      <c r="AB31" s="97"/>
      <c r="AC31" s="116"/>
      <c r="AD31" s="117"/>
      <c r="AE31" s="357"/>
      <c r="AF31" s="332"/>
    </row>
    <row r="32" spans="2:32" ht="12" customHeight="1" thickTop="1">
      <c r="B32" s="325"/>
      <c r="C32" s="327"/>
      <c r="D32" s="3"/>
      <c r="E32" s="3"/>
      <c r="F32" s="153"/>
      <c r="G32" s="153"/>
      <c r="H32" s="364"/>
      <c r="I32" s="365"/>
      <c r="J32" s="153"/>
      <c r="K32" s="153"/>
      <c r="L32" s="174"/>
      <c r="M32" s="174"/>
      <c r="N32" s="97"/>
      <c r="O32" s="99"/>
      <c r="P32" s="97"/>
      <c r="Q32" s="98"/>
      <c r="R32" s="98"/>
      <c r="S32" s="98"/>
      <c r="T32" s="98"/>
      <c r="U32" s="99"/>
      <c r="V32" s="97"/>
      <c r="W32" s="97"/>
      <c r="X32" s="97"/>
      <c r="Y32" s="97"/>
      <c r="Z32" s="97"/>
      <c r="AA32" s="97"/>
      <c r="AB32" s="97"/>
      <c r="AC32" s="118"/>
      <c r="AD32" s="119"/>
      <c r="AE32" s="331"/>
      <c r="AF32" s="333"/>
    </row>
    <row r="33" spans="2:32" ht="12" customHeight="1" thickBot="1">
      <c r="B33" s="355"/>
      <c r="C33" s="356"/>
      <c r="D33" s="3"/>
      <c r="E33" s="3"/>
      <c r="F33" s="153"/>
      <c r="G33" s="153"/>
      <c r="H33" s="354">
        <v>2</v>
      </c>
      <c r="I33" s="336"/>
      <c r="J33" s="151"/>
      <c r="K33" s="152"/>
      <c r="L33" s="157"/>
      <c r="M33" s="157"/>
      <c r="N33" s="97"/>
      <c r="O33" s="99"/>
      <c r="P33" s="97"/>
      <c r="Q33" s="98"/>
      <c r="R33" s="98"/>
      <c r="S33" s="98"/>
      <c r="T33" s="98"/>
      <c r="U33" s="99"/>
      <c r="V33" s="97"/>
      <c r="W33" s="97"/>
      <c r="X33" s="97"/>
      <c r="Y33" s="97"/>
      <c r="Z33" s="97"/>
      <c r="AA33" s="97"/>
      <c r="AB33" s="97"/>
      <c r="AC33" s="103"/>
      <c r="AD33" s="98"/>
      <c r="AE33" s="349"/>
      <c r="AF33" s="350"/>
    </row>
    <row r="34" spans="2:32" ht="12" customHeight="1" thickTop="1">
      <c r="B34" s="321"/>
      <c r="C34" s="290"/>
      <c r="D34" s="3"/>
      <c r="E34" s="3"/>
      <c r="F34" s="153"/>
      <c r="G34" s="153"/>
      <c r="H34" s="344"/>
      <c r="I34" s="337"/>
      <c r="J34" s="154"/>
      <c r="K34" s="155"/>
      <c r="L34" s="156"/>
      <c r="M34" s="157"/>
      <c r="N34" s="360"/>
      <c r="O34" s="361"/>
      <c r="P34" s="97"/>
      <c r="Q34" s="98"/>
      <c r="R34" s="98"/>
      <c r="S34" s="98"/>
      <c r="T34" s="125"/>
      <c r="U34" s="99"/>
      <c r="V34" s="97"/>
      <c r="W34" s="97"/>
      <c r="X34" s="97"/>
      <c r="Y34" s="97"/>
      <c r="Z34" s="97"/>
      <c r="AA34" s="97"/>
      <c r="AB34" s="97"/>
      <c r="AC34" s="103"/>
      <c r="AD34" s="98"/>
      <c r="AE34" s="98"/>
      <c r="AF34" s="98"/>
    </row>
    <row r="35" spans="2:32" ht="12" customHeight="1" thickBot="1">
      <c r="B35" s="324">
        <v>14</v>
      </c>
      <c r="C35" s="341"/>
      <c r="D35" s="14"/>
      <c r="E35" s="9"/>
      <c r="F35" s="152"/>
      <c r="G35" s="152"/>
      <c r="H35" s="177"/>
      <c r="I35" s="178"/>
      <c r="J35" s="158"/>
      <c r="K35" s="159"/>
      <c r="L35" s="160"/>
      <c r="M35" s="161"/>
      <c r="N35" s="354"/>
      <c r="O35" s="336"/>
      <c r="P35" s="101"/>
      <c r="Q35" s="98"/>
      <c r="R35" s="98"/>
      <c r="S35" s="98"/>
      <c r="T35" s="125"/>
      <c r="U35" s="99"/>
      <c r="V35" s="97"/>
      <c r="W35" s="97"/>
      <c r="X35" s="97"/>
      <c r="Y35" s="97"/>
      <c r="Z35" s="97"/>
      <c r="AA35" s="97"/>
      <c r="AB35" s="97"/>
      <c r="AC35" s="103"/>
      <c r="AD35" s="98"/>
      <c r="AE35" s="97"/>
      <c r="AF35" s="97"/>
    </row>
    <row r="36" spans="2:32" ht="12" customHeight="1" thickTop="1">
      <c r="B36" s="325"/>
      <c r="C36" s="342"/>
      <c r="D36" s="13"/>
      <c r="E36" s="12"/>
      <c r="F36" s="162"/>
      <c r="G36" s="163"/>
      <c r="H36" s="345"/>
      <c r="I36" s="346"/>
      <c r="J36" s="152"/>
      <c r="K36" s="165"/>
      <c r="L36" s="166"/>
      <c r="M36" s="157"/>
      <c r="N36" s="344"/>
      <c r="O36" s="337"/>
      <c r="P36" s="126"/>
      <c r="Q36" s="95"/>
      <c r="R36" s="95"/>
      <c r="S36" s="98"/>
      <c r="T36" s="95"/>
      <c r="U36" s="95"/>
      <c r="V36" s="97"/>
      <c r="W36" s="97"/>
      <c r="X36" s="97"/>
      <c r="Y36" s="97"/>
      <c r="Z36" s="97"/>
      <c r="AA36" s="97"/>
      <c r="AB36" s="97"/>
      <c r="AC36" s="103"/>
      <c r="AD36" s="98"/>
      <c r="AE36" s="97"/>
      <c r="AF36" s="97"/>
    </row>
    <row r="37" spans="2:32" ht="12" customHeight="1" thickBot="1">
      <c r="B37" s="87"/>
      <c r="C37" s="60"/>
      <c r="D37" s="11"/>
      <c r="E37" s="10"/>
      <c r="F37" s="167"/>
      <c r="G37" s="168"/>
      <c r="H37" s="334"/>
      <c r="I37" s="336"/>
      <c r="J37" s="169"/>
      <c r="K37" s="170"/>
      <c r="L37" s="171"/>
      <c r="M37" s="157"/>
      <c r="N37" s="338"/>
      <c r="O37" s="296"/>
      <c r="P37" s="124"/>
      <c r="Q37" s="95"/>
      <c r="R37" s="95"/>
      <c r="S37" s="98"/>
      <c r="T37" s="95"/>
      <c r="U37" s="95"/>
      <c r="V37" s="97"/>
      <c r="W37" s="97"/>
      <c r="X37" s="97"/>
      <c r="Y37" s="97"/>
      <c r="Z37" s="97"/>
      <c r="AA37" s="97"/>
      <c r="AB37" s="97"/>
      <c r="AC37" s="103"/>
      <c r="AD37" s="98"/>
      <c r="AE37" s="97"/>
      <c r="AF37" s="97"/>
    </row>
    <row r="38" spans="2:32" ht="12" customHeight="1" thickTop="1">
      <c r="B38" s="87"/>
      <c r="C38" s="60"/>
      <c r="D38" s="9"/>
      <c r="E38" s="8"/>
      <c r="F38" s="172"/>
      <c r="G38" s="182"/>
      <c r="H38" s="335"/>
      <c r="I38" s="337"/>
      <c r="J38" s="153"/>
      <c r="K38" s="153"/>
      <c r="L38" s="174"/>
      <c r="M38" s="174"/>
      <c r="N38" s="98"/>
      <c r="O38" s="148"/>
      <c r="P38" s="124"/>
      <c r="Q38" s="104"/>
      <c r="R38" s="105"/>
      <c r="S38" s="98"/>
      <c r="T38" s="360"/>
      <c r="U38" s="361"/>
      <c r="V38" s="97"/>
      <c r="W38" s="97"/>
      <c r="X38" s="97"/>
      <c r="Y38" s="97"/>
      <c r="Z38" s="97"/>
      <c r="AA38" s="97"/>
      <c r="AB38" s="97"/>
      <c r="AC38" s="103"/>
      <c r="AD38" s="98"/>
      <c r="AE38" s="97"/>
      <c r="AF38" s="97"/>
    </row>
    <row r="39" spans="2:32" ht="12" customHeight="1" thickBot="1">
      <c r="B39" s="324">
        <v>19</v>
      </c>
      <c r="C39" s="326"/>
      <c r="D39" s="7"/>
      <c r="E39" s="6"/>
      <c r="F39" s="175"/>
      <c r="G39" s="163"/>
      <c r="H39" s="328"/>
      <c r="I39" s="329"/>
      <c r="J39" s="153"/>
      <c r="K39" s="153"/>
      <c r="L39" s="174"/>
      <c r="M39" s="174"/>
      <c r="N39" s="97"/>
      <c r="O39" s="99"/>
      <c r="P39" s="97"/>
      <c r="Q39" s="122"/>
      <c r="R39" s="123"/>
      <c r="S39" s="108"/>
      <c r="T39" s="330"/>
      <c r="U39" s="332"/>
      <c r="V39" s="109"/>
      <c r="W39" s="97"/>
      <c r="X39" s="97"/>
      <c r="Y39" s="97"/>
      <c r="Z39" s="97"/>
      <c r="AA39" s="97"/>
      <c r="AB39" s="97"/>
      <c r="AC39" s="103"/>
      <c r="AD39" s="98"/>
      <c r="AE39" s="97"/>
      <c r="AF39" s="97"/>
    </row>
    <row r="40" spans="2:32" ht="12" customHeight="1" thickTop="1">
      <c r="B40" s="325"/>
      <c r="C40" s="327"/>
      <c r="D40" s="3"/>
      <c r="E40" s="3"/>
      <c r="F40" s="153"/>
      <c r="G40" s="153"/>
      <c r="H40" s="358"/>
      <c r="I40" s="359"/>
      <c r="J40" s="153"/>
      <c r="K40" s="153"/>
      <c r="L40" s="174"/>
      <c r="M40" s="174"/>
      <c r="N40" s="97"/>
      <c r="O40" s="99"/>
      <c r="P40" s="124"/>
      <c r="Q40" s="118"/>
      <c r="R40" s="127"/>
      <c r="S40" s="128"/>
      <c r="T40" s="331"/>
      <c r="U40" s="333"/>
      <c r="V40" s="113"/>
      <c r="W40" s="103"/>
      <c r="X40" s="98"/>
      <c r="Y40" s="98"/>
      <c r="Z40" s="97"/>
      <c r="AA40" s="97"/>
      <c r="AB40" s="97"/>
      <c r="AC40" s="103"/>
      <c r="AD40" s="98"/>
      <c r="AE40" s="97"/>
      <c r="AF40" s="97"/>
    </row>
    <row r="41" spans="2:32" ht="12" customHeight="1" thickBot="1">
      <c r="B41" s="347"/>
      <c r="C41" s="348"/>
      <c r="D41" s="3"/>
      <c r="E41" s="3"/>
      <c r="F41" s="153"/>
      <c r="G41" s="153"/>
      <c r="H41" s="354">
        <v>7</v>
      </c>
      <c r="I41" s="336"/>
      <c r="J41" s="151"/>
      <c r="K41" s="152"/>
      <c r="L41" s="157"/>
      <c r="M41" s="157"/>
      <c r="N41" s="97"/>
      <c r="O41" s="99"/>
      <c r="P41" s="124"/>
      <c r="Q41" s="98"/>
      <c r="R41" s="98"/>
      <c r="S41" s="98"/>
      <c r="T41" s="322"/>
      <c r="U41" s="323"/>
      <c r="V41" s="97"/>
      <c r="W41" s="103"/>
      <c r="X41" s="98"/>
      <c r="Y41" s="98"/>
      <c r="Z41" s="97"/>
      <c r="AA41" s="97"/>
      <c r="AB41" s="97"/>
      <c r="AC41" s="103"/>
      <c r="AD41" s="98"/>
      <c r="AE41" s="97"/>
      <c r="AF41" s="97"/>
    </row>
    <row r="42" spans="2:32" ht="12" customHeight="1" thickTop="1">
      <c r="B42" s="321"/>
      <c r="C42" s="290"/>
      <c r="D42" s="3"/>
      <c r="E42" s="15"/>
      <c r="F42" s="95"/>
      <c r="G42" s="153"/>
      <c r="H42" s="344"/>
      <c r="I42" s="337"/>
      <c r="J42" s="154"/>
      <c r="K42" s="155"/>
      <c r="L42" s="156"/>
      <c r="M42" s="157"/>
      <c r="N42" s="97"/>
      <c r="O42" s="99"/>
      <c r="P42" s="124"/>
      <c r="Q42" s="98"/>
      <c r="R42" s="98"/>
      <c r="S42" s="98"/>
      <c r="T42" s="98"/>
      <c r="U42" s="148"/>
      <c r="V42" s="97"/>
      <c r="W42" s="103"/>
      <c r="X42" s="98"/>
      <c r="Y42" s="98"/>
      <c r="Z42" s="97"/>
      <c r="AA42" s="97"/>
      <c r="AB42" s="97"/>
      <c r="AC42" s="103"/>
      <c r="AD42" s="98"/>
      <c r="AE42" s="97"/>
      <c r="AF42" s="97"/>
    </row>
    <row r="43" spans="2:32" ht="12" customHeight="1" thickBot="1">
      <c r="B43" s="324">
        <v>11</v>
      </c>
      <c r="C43" s="341"/>
      <c r="D43" s="14"/>
      <c r="E43" s="15"/>
      <c r="F43" s="95"/>
      <c r="G43" s="152"/>
      <c r="H43" s="177"/>
      <c r="I43" s="178"/>
      <c r="J43" s="158"/>
      <c r="K43" s="159"/>
      <c r="L43" s="160"/>
      <c r="M43" s="161"/>
      <c r="N43" s="354"/>
      <c r="O43" s="336"/>
      <c r="P43" s="101"/>
      <c r="Q43" s="103"/>
      <c r="R43" s="98"/>
      <c r="S43" s="98"/>
      <c r="T43" s="98"/>
      <c r="U43" s="99"/>
      <c r="V43" s="97"/>
      <c r="W43" s="103"/>
      <c r="X43" s="98"/>
      <c r="Y43" s="98"/>
      <c r="Z43" s="97"/>
      <c r="AA43" s="97"/>
      <c r="AB43" s="97"/>
      <c r="AC43" s="103"/>
      <c r="AD43" s="98"/>
      <c r="AE43" s="97"/>
      <c r="AF43" s="97"/>
    </row>
    <row r="44" spans="2:32" ht="12" customHeight="1" thickTop="1">
      <c r="B44" s="325"/>
      <c r="C44" s="342"/>
      <c r="D44" s="13"/>
      <c r="E44" s="12"/>
      <c r="F44" s="162"/>
      <c r="G44" s="163"/>
      <c r="H44" s="177"/>
      <c r="I44" s="178"/>
      <c r="J44" s="152"/>
      <c r="K44" s="165"/>
      <c r="L44" s="166"/>
      <c r="M44" s="157"/>
      <c r="N44" s="344"/>
      <c r="O44" s="337"/>
      <c r="P44" s="113"/>
      <c r="Q44" s="98"/>
      <c r="R44" s="98"/>
      <c r="S44" s="98"/>
      <c r="T44" s="98"/>
      <c r="U44" s="99"/>
      <c r="V44" s="97"/>
      <c r="W44" s="103"/>
      <c r="X44" s="98"/>
      <c r="Y44" s="98"/>
      <c r="Z44" s="97"/>
      <c r="AA44" s="97"/>
      <c r="AB44" s="97"/>
      <c r="AC44" s="103"/>
      <c r="AD44" s="98"/>
      <c r="AE44" s="97"/>
      <c r="AF44" s="97"/>
    </row>
    <row r="45" spans="2:32" ht="12" customHeight="1" thickBot="1">
      <c r="B45" s="87"/>
      <c r="C45" s="60"/>
      <c r="D45" s="11"/>
      <c r="E45" s="10"/>
      <c r="F45" s="167"/>
      <c r="G45" s="168"/>
      <c r="H45" s="334"/>
      <c r="I45" s="336"/>
      <c r="J45" s="169"/>
      <c r="K45" s="170"/>
      <c r="L45" s="171"/>
      <c r="M45" s="157"/>
      <c r="N45" s="322"/>
      <c r="O45" s="323"/>
      <c r="P45" s="97"/>
      <c r="Q45" s="98"/>
      <c r="R45" s="98"/>
      <c r="S45" s="98"/>
      <c r="T45" s="98"/>
      <c r="U45" s="99"/>
      <c r="V45" s="97"/>
      <c r="W45" s="103"/>
      <c r="X45" s="98"/>
      <c r="Y45" s="98"/>
      <c r="Z45" s="97"/>
      <c r="AA45" s="97"/>
      <c r="AB45" s="97"/>
      <c r="AC45" s="103"/>
      <c r="AD45" s="98"/>
      <c r="AE45" s="97"/>
      <c r="AF45" s="97"/>
    </row>
    <row r="46" spans="2:32" ht="12" customHeight="1" thickTop="1">
      <c r="B46" s="87"/>
      <c r="C46" s="60"/>
      <c r="D46" s="9"/>
      <c r="E46" s="8"/>
      <c r="F46" s="172"/>
      <c r="G46" s="163"/>
      <c r="H46" s="335"/>
      <c r="I46" s="337"/>
      <c r="J46" s="153"/>
      <c r="K46" s="153"/>
      <c r="L46" s="174"/>
      <c r="M46" s="174"/>
      <c r="N46" s="98"/>
      <c r="O46" s="148"/>
      <c r="P46" s="97"/>
      <c r="Q46" s="98"/>
      <c r="R46" s="98"/>
      <c r="S46" s="98"/>
      <c r="T46" s="98"/>
      <c r="U46" s="99"/>
      <c r="V46" s="97"/>
      <c r="W46" s="103"/>
      <c r="X46" s="105"/>
      <c r="Y46" s="98"/>
      <c r="Z46" s="351"/>
      <c r="AA46" s="311"/>
      <c r="AB46" s="97"/>
      <c r="AC46" s="103"/>
      <c r="AD46" s="98"/>
      <c r="AE46" s="97"/>
      <c r="AF46" s="97"/>
    </row>
    <row r="47" spans="2:32" ht="12" customHeight="1" thickBot="1">
      <c r="B47" s="324">
        <v>22</v>
      </c>
      <c r="C47" s="326"/>
      <c r="D47" s="7"/>
      <c r="E47" s="6"/>
      <c r="F47" s="175"/>
      <c r="G47" s="163"/>
      <c r="H47" s="328"/>
      <c r="I47" s="329"/>
      <c r="J47" s="153"/>
      <c r="K47" s="153"/>
      <c r="L47" s="174"/>
      <c r="M47" s="174"/>
      <c r="N47" s="97"/>
      <c r="O47" s="99"/>
      <c r="P47" s="97"/>
      <c r="Q47" s="98"/>
      <c r="R47" s="98"/>
      <c r="S47" s="98"/>
      <c r="T47" s="98"/>
      <c r="U47" s="99"/>
      <c r="V47" s="97"/>
      <c r="W47" s="116"/>
      <c r="X47" s="117"/>
      <c r="Y47" s="123"/>
      <c r="Z47" s="357"/>
      <c r="AA47" s="332"/>
      <c r="AB47" s="109"/>
      <c r="AC47" s="103"/>
      <c r="AD47" s="98"/>
      <c r="AE47" s="97"/>
      <c r="AF47" s="97"/>
    </row>
    <row r="48" spans="2:32" ht="12" customHeight="1" thickTop="1">
      <c r="B48" s="325"/>
      <c r="C48" s="327"/>
      <c r="D48" s="4"/>
      <c r="E48" s="3"/>
      <c r="F48" s="153"/>
      <c r="G48" s="153"/>
      <c r="H48" s="358"/>
      <c r="I48" s="359"/>
      <c r="J48" s="153"/>
      <c r="K48" s="153"/>
      <c r="L48" s="174"/>
      <c r="M48" s="174"/>
      <c r="N48" s="97"/>
      <c r="O48" s="99"/>
      <c r="P48" s="97"/>
      <c r="Q48" s="98"/>
      <c r="R48" s="98"/>
      <c r="S48" s="98"/>
      <c r="T48" s="98"/>
      <c r="U48" s="99"/>
      <c r="V48" s="97"/>
      <c r="W48" s="118"/>
      <c r="X48" s="119"/>
      <c r="Y48" s="98"/>
      <c r="Z48" s="331"/>
      <c r="AA48" s="333"/>
      <c r="AB48" s="113"/>
      <c r="AC48" s="97"/>
      <c r="AD48" s="97"/>
      <c r="AE48" s="97"/>
      <c r="AF48" s="97"/>
    </row>
    <row r="49" spans="2:32" ht="12" customHeight="1" thickBot="1">
      <c r="B49" s="355"/>
      <c r="C49" s="356"/>
      <c r="D49" s="5"/>
      <c r="E49" s="3"/>
      <c r="F49" s="153"/>
      <c r="G49" s="153"/>
      <c r="H49" s="354">
        <v>6</v>
      </c>
      <c r="I49" s="336"/>
      <c r="J49" s="151"/>
      <c r="K49" s="152"/>
      <c r="L49" s="157"/>
      <c r="M49" s="157"/>
      <c r="N49" s="97"/>
      <c r="O49" s="99"/>
      <c r="P49" s="97"/>
      <c r="Q49" s="98"/>
      <c r="R49" s="98"/>
      <c r="S49" s="98"/>
      <c r="T49" s="98"/>
      <c r="U49" s="99"/>
      <c r="V49" s="97"/>
      <c r="W49" s="103"/>
      <c r="X49" s="98"/>
      <c r="Y49" s="98"/>
      <c r="Z49" s="349"/>
      <c r="AA49" s="350"/>
      <c r="AB49" s="97"/>
      <c r="AC49" s="97"/>
      <c r="AD49" s="97"/>
      <c r="AE49" s="97"/>
      <c r="AF49" s="97"/>
    </row>
    <row r="50" spans="2:32" ht="12" customHeight="1" thickTop="1">
      <c r="B50" s="321"/>
      <c r="C50" s="290"/>
      <c r="D50" s="3"/>
      <c r="E50" s="3"/>
      <c r="F50" s="153"/>
      <c r="G50" s="153"/>
      <c r="H50" s="344"/>
      <c r="I50" s="337"/>
      <c r="J50" s="154"/>
      <c r="K50" s="155"/>
      <c r="L50" s="156"/>
      <c r="M50" s="157"/>
      <c r="N50" s="349"/>
      <c r="O50" s="350"/>
      <c r="P50" s="97"/>
      <c r="Q50" s="98"/>
      <c r="R50" s="98"/>
      <c r="S50" s="98"/>
      <c r="T50" s="98"/>
      <c r="U50" s="99"/>
      <c r="V50" s="97"/>
      <c r="W50" s="103"/>
      <c r="X50" s="98"/>
      <c r="Y50" s="98"/>
      <c r="Z50" s="97"/>
      <c r="AA50" s="97"/>
      <c r="AB50" s="97"/>
      <c r="AC50" s="97"/>
      <c r="AD50" s="97"/>
      <c r="AE50" s="97"/>
      <c r="AF50" s="97"/>
    </row>
    <row r="51" spans="2:32" ht="12" customHeight="1" thickBot="1">
      <c r="B51" s="324">
        <v>10</v>
      </c>
      <c r="C51" s="341"/>
      <c r="D51" s="14"/>
      <c r="E51" s="9"/>
      <c r="F51" s="152"/>
      <c r="G51" s="152"/>
      <c r="H51" s="177"/>
      <c r="I51" s="178"/>
      <c r="J51" s="158"/>
      <c r="K51" s="159"/>
      <c r="L51" s="160"/>
      <c r="M51" s="161"/>
      <c r="N51" s="354"/>
      <c r="O51" s="336"/>
      <c r="P51" s="101"/>
      <c r="Q51" s="98"/>
      <c r="R51" s="98"/>
      <c r="S51" s="98"/>
      <c r="T51" s="98"/>
      <c r="U51" s="99"/>
      <c r="V51" s="97"/>
      <c r="W51" s="103"/>
      <c r="X51" s="98"/>
      <c r="Y51" s="98"/>
      <c r="Z51" s="97"/>
      <c r="AA51" s="97"/>
      <c r="AB51" s="97"/>
      <c r="AC51" s="97"/>
      <c r="AD51" s="97"/>
      <c r="AE51" s="97"/>
      <c r="AF51" s="97"/>
    </row>
    <row r="52" spans="2:32" ht="12" customHeight="1" thickTop="1">
      <c r="B52" s="325"/>
      <c r="C52" s="342"/>
      <c r="D52" s="13"/>
      <c r="E52" s="25"/>
      <c r="F52" s="115"/>
      <c r="G52" s="163"/>
      <c r="H52" s="177"/>
      <c r="I52" s="178"/>
      <c r="J52" s="152"/>
      <c r="K52" s="165"/>
      <c r="L52" s="166"/>
      <c r="M52" s="157"/>
      <c r="N52" s="344"/>
      <c r="O52" s="337"/>
      <c r="P52" s="102"/>
      <c r="Q52" s="103"/>
      <c r="R52" s="98"/>
      <c r="S52" s="98"/>
      <c r="T52" s="98"/>
      <c r="U52" s="99"/>
      <c r="V52" s="97"/>
      <c r="W52" s="103"/>
      <c r="X52" s="98"/>
      <c r="Y52" s="98"/>
      <c r="Z52" s="97"/>
      <c r="AA52" s="97"/>
      <c r="AB52" s="97"/>
      <c r="AC52" s="97"/>
      <c r="AD52" s="97"/>
      <c r="AE52" s="97"/>
      <c r="AF52" s="97"/>
    </row>
    <row r="53" spans="2:32" ht="12" customHeight="1" thickBot="1">
      <c r="B53" s="87"/>
      <c r="C53" s="60"/>
      <c r="D53" s="11"/>
      <c r="E53" s="10"/>
      <c r="F53" s="159"/>
      <c r="G53" s="168"/>
      <c r="H53" s="334"/>
      <c r="I53" s="336"/>
      <c r="J53" s="169"/>
      <c r="K53" s="170"/>
      <c r="L53" s="171"/>
      <c r="M53" s="157"/>
      <c r="N53" s="97"/>
      <c r="O53" s="99"/>
      <c r="P53" s="97"/>
      <c r="Q53" s="103"/>
      <c r="R53" s="98"/>
      <c r="S53" s="98"/>
      <c r="T53" s="98"/>
      <c r="U53" s="99"/>
      <c r="V53" s="97"/>
      <c r="W53" s="103"/>
      <c r="X53" s="98"/>
      <c r="Y53" s="98"/>
      <c r="Z53" s="97"/>
      <c r="AA53" s="97"/>
      <c r="AB53" s="97"/>
      <c r="AC53" s="97"/>
      <c r="AD53" s="97"/>
      <c r="AE53" s="97"/>
      <c r="AF53" s="97"/>
    </row>
    <row r="54" spans="2:32" ht="12" customHeight="1" thickTop="1">
      <c r="B54" s="87"/>
      <c r="C54" s="60"/>
      <c r="D54" s="9"/>
      <c r="E54" s="29"/>
      <c r="F54" s="172"/>
      <c r="G54" s="182"/>
      <c r="H54" s="335"/>
      <c r="I54" s="337"/>
      <c r="J54" s="173"/>
      <c r="K54" s="153"/>
      <c r="L54" s="174"/>
      <c r="M54" s="174"/>
      <c r="N54" s="97"/>
      <c r="O54" s="99"/>
      <c r="P54" s="97"/>
      <c r="Q54" s="104"/>
      <c r="R54" s="105"/>
      <c r="S54" s="98"/>
      <c r="T54" s="349"/>
      <c r="U54" s="350"/>
      <c r="V54" s="97"/>
      <c r="W54" s="103"/>
      <c r="X54" s="98"/>
      <c r="Y54" s="98"/>
      <c r="Z54" s="97"/>
      <c r="AA54" s="97"/>
      <c r="AB54" s="97"/>
      <c r="AC54" s="97"/>
      <c r="AD54" s="97"/>
      <c r="AE54" s="97"/>
      <c r="AF54" s="97"/>
    </row>
    <row r="55" spans="2:32" ht="12" customHeight="1" thickBot="1">
      <c r="B55" s="324">
        <v>23</v>
      </c>
      <c r="C55" s="326"/>
      <c r="D55" s="7"/>
      <c r="E55" s="27"/>
      <c r="F55" s="121"/>
      <c r="G55" s="163"/>
      <c r="H55" s="328"/>
      <c r="I55" s="329"/>
      <c r="J55" s="153"/>
      <c r="K55" s="153"/>
      <c r="L55" s="174"/>
      <c r="M55" s="174"/>
      <c r="N55" s="97"/>
      <c r="O55" s="99"/>
      <c r="P55" s="97"/>
      <c r="Q55" s="122"/>
      <c r="R55" s="123"/>
      <c r="S55" s="123"/>
      <c r="T55" s="330"/>
      <c r="U55" s="332"/>
      <c r="V55" s="109"/>
      <c r="W55" s="103"/>
      <c r="X55" s="98"/>
      <c r="Y55" s="98"/>
      <c r="Z55" s="97"/>
      <c r="AA55" s="97"/>
      <c r="AB55" s="97"/>
      <c r="AC55" s="97"/>
      <c r="AD55" s="97"/>
      <c r="AE55" s="97"/>
      <c r="AF55" s="97"/>
    </row>
    <row r="56" spans="2:32" ht="12" customHeight="1" thickTop="1">
      <c r="B56" s="325"/>
      <c r="C56" s="327"/>
      <c r="D56" s="4"/>
      <c r="E56" s="15"/>
      <c r="F56" s="95"/>
      <c r="G56" s="176"/>
      <c r="H56" s="352"/>
      <c r="I56" s="353"/>
      <c r="J56" s="153"/>
      <c r="K56" s="153"/>
      <c r="L56" s="174"/>
      <c r="M56" s="174"/>
      <c r="N56" s="97"/>
      <c r="O56" s="99"/>
      <c r="P56" s="97"/>
      <c r="Q56" s="118"/>
      <c r="R56" s="119"/>
      <c r="S56" s="98"/>
      <c r="T56" s="331"/>
      <c r="U56" s="333"/>
      <c r="V56" s="113"/>
      <c r="W56" s="97"/>
      <c r="X56" s="97"/>
      <c r="Y56" s="97"/>
      <c r="Z56" s="97"/>
      <c r="AA56" s="97"/>
      <c r="AB56" s="97"/>
      <c r="AC56" s="97"/>
      <c r="AD56" s="97"/>
      <c r="AE56" s="97"/>
      <c r="AF56" s="97"/>
    </row>
    <row r="57" spans="2:32" ht="12" customHeight="1" thickBot="1">
      <c r="B57" s="347"/>
      <c r="C57" s="348"/>
      <c r="D57" s="3"/>
      <c r="E57" s="15"/>
      <c r="F57" s="95"/>
      <c r="G57" s="183"/>
      <c r="H57" s="343">
        <v>3</v>
      </c>
      <c r="I57" s="336"/>
      <c r="J57" s="151"/>
      <c r="K57" s="152"/>
      <c r="L57" s="157"/>
      <c r="M57" s="157"/>
      <c r="N57" s="97"/>
      <c r="O57" s="99"/>
      <c r="P57" s="97"/>
      <c r="Q57" s="103"/>
      <c r="R57" s="129"/>
      <c r="S57" s="129"/>
      <c r="T57" s="349"/>
      <c r="U57" s="350"/>
      <c r="V57" s="97"/>
      <c r="W57" s="97"/>
      <c r="X57" s="97"/>
      <c r="Y57" s="97"/>
      <c r="Z57" s="97"/>
      <c r="AA57" s="97"/>
      <c r="AB57" s="97"/>
      <c r="AC57" s="95"/>
      <c r="AD57" s="95"/>
      <c r="AE57" s="97"/>
      <c r="AF57" s="97"/>
    </row>
    <row r="58" spans="2:32" ht="12" customHeight="1" thickTop="1">
      <c r="B58" s="321"/>
      <c r="C58" s="290"/>
      <c r="D58" s="3"/>
      <c r="E58" s="3"/>
      <c r="F58" s="153"/>
      <c r="G58" s="153"/>
      <c r="H58" s="344"/>
      <c r="I58" s="337"/>
      <c r="J58" s="154"/>
      <c r="K58" s="155"/>
      <c r="L58" s="156"/>
      <c r="M58" s="157"/>
      <c r="N58" s="351"/>
      <c r="O58" s="311"/>
      <c r="P58" s="97"/>
      <c r="Q58" s="103"/>
      <c r="R58" s="98"/>
      <c r="S58" s="98"/>
      <c r="T58" s="98"/>
      <c r="U58" s="148"/>
      <c r="V58" s="97"/>
      <c r="W58" s="97"/>
      <c r="X58" s="97"/>
      <c r="Y58" s="97"/>
      <c r="Z58" s="338"/>
      <c r="AA58" s="296"/>
      <c r="AB58" s="97"/>
      <c r="AC58" s="95"/>
      <c r="AD58" s="95"/>
      <c r="AE58" s="97"/>
      <c r="AF58" s="97"/>
    </row>
    <row r="59" spans="2:32" ht="12" customHeight="1" thickBot="1">
      <c r="B59" s="324">
        <v>15</v>
      </c>
      <c r="C59" s="341"/>
      <c r="D59" s="14"/>
      <c r="E59" s="9"/>
      <c r="F59" s="152"/>
      <c r="G59" s="152"/>
      <c r="H59" s="177"/>
      <c r="I59" s="178"/>
      <c r="J59" s="158"/>
      <c r="K59" s="159"/>
      <c r="L59" s="160"/>
      <c r="M59" s="161"/>
      <c r="N59" s="343"/>
      <c r="O59" s="336"/>
      <c r="P59" s="101"/>
      <c r="Q59" s="103"/>
      <c r="R59" s="98"/>
      <c r="S59" s="98"/>
      <c r="T59" s="98"/>
      <c r="U59" s="99"/>
      <c r="V59" s="97"/>
      <c r="W59" s="97"/>
      <c r="X59" s="97"/>
      <c r="Y59" s="97"/>
      <c r="Z59" s="330"/>
      <c r="AA59" s="332"/>
      <c r="AB59" s="109"/>
      <c r="AC59" s="97"/>
      <c r="AD59" s="97"/>
      <c r="AE59" s="97"/>
      <c r="AF59" s="97"/>
    </row>
    <row r="60" spans="2:32" ht="12" customHeight="1" thickTop="1">
      <c r="B60" s="325"/>
      <c r="C60" s="342"/>
      <c r="D60" s="13"/>
      <c r="E60" s="12"/>
      <c r="F60" s="162"/>
      <c r="G60" s="163"/>
      <c r="H60" s="345"/>
      <c r="I60" s="346"/>
      <c r="J60" s="152"/>
      <c r="K60" s="165"/>
      <c r="L60" s="166"/>
      <c r="M60" s="157"/>
      <c r="N60" s="344"/>
      <c r="O60" s="337"/>
      <c r="P60" s="102"/>
      <c r="Q60" s="148"/>
      <c r="R60" s="148"/>
      <c r="S60" s="148"/>
      <c r="T60" s="98"/>
      <c r="U60" s="99"/>
      <c r="V60" s="97"/>
      <c r="W60" s="97"/>
      <c r="X60" s="97"/>
      <c r="Y60" s="97"/>
      <c r="Z60" s="331"/>
      <c r="AA60" s="333"/>
      <c r="AB60" s="113"/>
      <c r="AC60" s="114"/>
      <c r="AD60" s="115"/>
      <c r="AE60" s="322"/>
      <c r="AF60" s="323"/>
    </row>
    <row r="61" spans="2:32" ht="12" customHeight="1" thickBot="1">
      <c r="B61" s="87"/>
      <c r="C61" s="60"/>
      <c r="D61" s="11"/>
      <c r="E61" s="10"/>
      <c r="F61" s="167"/>
      <c r="G61" s="168"/>
      <c r="H61" s="334"/>
      <c r="I61" s="336"/>
      <c r="J61" s="169"/>
      <c r="K61" s="170"/>
      <c r="L61" s="171"/>
      <c r="M61" s="157"/>
      <c r="N61" s="338"/>
      <c r="O61" s="296"/>
      <c r="P61" s="97"/>
      <c r="Q61" s="148"/>
      <c r="R61" s="148"/>
      <c r="S61" s="148"/>
      <c r="T61" s="98"/>
      <c r="U61" s="99"/>
      <c r="V61" s="97"/>
      <c r="W61" s="97"/>
      <c r="X61" s="97"/>
      <c r="Y61" s="97"/>
      <c r="Z61" s="339"/>
      <c r="AA61" s="340"/>
      <c r="AB61" s="97"/>
      <c r="AC61" s="116"/>
      <c r="AD61" s="130"/>
      <c r="AE61" s="330"/>
      <c r="AF61" s="332"/>
    </row>
    <row r="62" spans="2:32" ht="12" customHeight="1" thickTop="1">
      <c r="B62" s="321"/>
      <c r="C62" s="290"/>
      <c r="D62" s="9"/>
      <c r="E62" s="8"/>
      <c r="F62" s="172"/>
      <c r="G62" s="163"/>
      <c r="H62" s="335"/>
      <c r="I62" s="337"/>
      <c r="J62" s="173"/>
      <c r="K62" s="153"/>
      <c r="L62" s="174"/>
      <c r="M62" s="174"/>
      <c r="N62" s="98"/>
      <c r="O62" s="148"/>
      <c r="P62" s="97"/>
      <c r="Q62" s="131"/>
      <c r="R62" s="131"/>
      <c r="S62" s="131"/>
      <c r="T62" s="98"/>
      <c r="U62" s="99"/>
      <c r="V62" s="97"/>
      <c r="W62" s="97"/>
      <c r="X62" s="97"/>
      <c r="Y62" s="97"/>
      <c r="Z62" s="322"/>
      <c r="AA62" s="323"/>
      <c r="AB62" s="97"/>
      <c r="AC62" s="118"/>
      <c r="AD62" s="127"/>
      <c r="AE62" s="331"/>
      <c r="AF62" s="333"/>
    </row>
    <row r="63" spans="2:32" ht="12" customHeight="1" thickBot="1">
      <c r="B63" s="324">
        <v>18</v>
      </c>
      <c r="C63" s="326"/>
      <c r="D63" s="7"/>
      <c r="E63" s="6"/>
      <c r="F63" s="175"/>
      <c r="G63" s="163"/>
      <c r="H63" s="328"/>
      <c r="I63" s="329"/>
      <c r="J63" s="153"/>
      <c r="K63" s="153"/>
      <c r="L63" s="174"/>
      <c r="M63" s="174"/>
      <c r="N63" s="97"/>
      <c r="O63" s="99"/>
      <c r="P63" s="97"/>
      <c r="Q63" s="131"/>
      <c r="R63" s="131"/>
      <c r="S63" s="131"/>
      <c r="T63" s="98"/>
      <c r="U63" s="99"/>
      <c r="V63" s="97"/>
      <c r="W63" s="97"/>
      <c r="X63" s="97"/>
      <c r="Y63" s="97"/>
      <c r="Z63" s="330"/>
      <c r="AA63" s="332"/>
      <c r="AB63" s="132"/>
      <c r="AC63" s="121"/>
      <c r="AD63" s="121"/>
      <c r="AE63" s="133"/>
      <c r="AF63" s="98"/>
    </row>
    <row r="64" spans="2:32" ht="12" customHeight="1" thickTop="1">
      <c r="B64" s="325"/>
      <c r="C64" s="327"/>
      <c r="D64" s="3"/>
      <c r="E64" s="3"/>
      <c r="F64" s="153"/>
      <c r="G64" s="153"/>
      <c r="H64" s="177"/>
      <c r="I64" s="177"/>
      <c r="J64" s="153"/>
      <c r="K64" s="153"/>
      <c r="L64" s="174"/>
      <c r="M64" s="174"/>
      <c r="N64" s="97"/>
      <c r="O64" s="99"/>
      <c r="P64" s="97"/>
      <c r="Q64" s="148"/>
      <c r="R64" s="148"/>
      <c r="S64" s="148"/>
      <c r="T64" s="98"/>
      <c r="U64" s="99"/>
      <c r="V64" s="97"/>
      <c r="W64" s="97"/>
      <c r="X64" s="97"/>
      <c r="Y64" s="97"/>
      <c r="Z64" s="331"/>
      <c r="AA64" s="333"/>
      <c r="AB64" s="113"/>
      <c r="AC64" s="98"/>
      <c r="AD64" s="98"/>
      <c r="AE64" s="97"/>
      <c r="AF64" s="97"/>
    </row>
    <row r="65" spans="2:32">
      <c r="B65" s="291"/>
      <c r="C65" s="292"/>
      <c r="F65" s="129"/>
      <c r="G65" s="129"/>
      <c r="H65" s="129"/>
      <c r="I65" s="129"/>
      <c r="J65" s="129"/>
      <c r="K65" s="129"/>
      <c r="L65" s="129"/>
      <c r="M65" s="129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9"/>
      <c r="AA65" s="129"/>
      <c r="AB65" s="125"/>
      <c r="AC65" s="125"/>
      <c r="AD65" s="125"/>
      <c r="AE65" s="125"/>
      <c r="AF65" s="125"/>
    </row>
    <row r="66" spans="2:32">
      <c r="B66" s="9"/>
      <c r="C66" s="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52"/>
      <c r="AA66" s="152"/>
      <c r="AB66" s="129"/>
      <c r="AC66" s="129"/>
      <c r="AD66" s="129"/>
      <c r="AE66" s="129"/>
      <c r="AF66" s="129"/>
    </row>
    <row r="67" spans="2:32"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</row>
  </sheetData>
  <mergeCells count="170">
    <mergeCell ref="B65:C65"/>
    <mergeCell ref="B62:C62"/>
    <mergeCell ref="Z62:AA62"/>
    <mergeCell ref="B63:B64"/>
    <mergeCell ref="C63:C64"/>
    <mergeCell ref="H63:I63"/>
    <mergeCell ref="Z63:Z64"/>
    <mergeCell ref="AA63:AA64"/>
    <mergeCell ref="AE60:AF60"/>
    <mergeCell ref="H61:H62"/>
    <mergeCell ref="I61:I62"/>
    <mergeCell ref="N61:O61"/>
    <mergeCell ref="Z61:AA61"/>
    <mergeCell ref="AE61:AE62"/>
    <mergeCell ref="AF61:AF62"/>
    <mergeCell ref="Z58:AA58"/>
    <mergeCell ref="B59:B60"/>
    <mergeCell ref="C59:C60"/>
    <mergeCell ref="N59:N60"/>
    <mergeCell ref="O59:O60"/>
    <mergeCell ref="Z59:Z60"/>
    <mergeCell ref="AA59:AA60"/>
    <mergeCell ref="H60:I60"/>
    <mergeCell ref="B57:C57"/>
    <mergeCell ref="H57:H58"/>
    <mergeCell ref="I57:I58"/>
    <mergeCell ref="T57:U57"/>
    <mergeCell ref="B58:C58"/>
    <mergeCell ref="N58:O58"/>
    <mergeCell ref="T54:U54"/>
    <mergeCell ref="B55:B56"/>
    <mergeCell ref="C55:C56"/>
    <mergeCell ref="H55:I55"/>
    <mergeCell ref="T55:T56"/>
    <mergeCell ref="U55:U56"/>
    <mergeCell ref="H56:I56"/>
    <mergeCell ref="B51:B52"/>
    <mergeCell ref="C51:C52"/>
    <mergeCell ref="N51:N52"/>
    <mergeCell ref="O51:O52"/>
    <mergeCell ref="H53:H54"/>
    <mergeCell ref="I53:I54"/>
    <mergeCell ref="B49:C49"/>
    <mergeCell ref="H49:H50"/>
    <mergeCell ref="I49:I50"/>
    <mergeCell ref="Z49:AA49"/>
    <mergeCell ref="B50:C50"/>
    <mergeCell ref="N50:O50"/>
    <mergeCell ref="H45:H46"/>
    <mergeCell ref="I45:I46"/>
    <mergeCell ref="N45:O45"/>
    <mergeCell ref="Z46:AA46"/>
    <mergeCell ref="B47:B48"/>
    <mergeCell ref="C47:C48"/>
    <mergeCell ref="H47:I47"/>
    <mergeCell ref="Z47:Z48"/>
    <mergeCell ref="AA47:AA48"/>
    <mergeCell ref="H48:I48"/>
    <mergeCell ref="B41:C41"/>
    <mergeCell ref="H41:H42"/>
    <mergeCell ref="I41:I42"/>
    <mergeCell ref="T41:U41"/>
    <mergeCell ref="B42:C42"/>
    <mergeCell ref="B43:B44"/>
    <mergeCell ref="C43:C44"/>
    <mergeCell ref="N43:N44"/>
    <mergeCell ref="O43:O44"/>
    <mergeCell ref="T38:U38"/>
    <mergeCell ref="B39:B40"/>
    <mergeCell ref="C39:C40"/>
    <mergeCell ref="H39:I39"/>
    <mergeCell ref="T39:T40"/>
    <mergeCell ref="U39:U40"/>
    <mergeCell ref="H40:I40"/>
    <mergeCell ref="B35:B36"/>
    <mergeCell ref="C35:C36"/>
    <mergeCell ref="N35:N36"/>
    <mergeCell ref="O35:O36"/>
    <mergeCell ref="H36:I36"/>
    <mergeCell ref="H37:H38"/>
    <mergeCell ref="I37:I38"/>
    <mergeCell ref="N37:O37"/>
    <mergeCell ref="B33:C33"/>
    <mergeCell ref="H33:H34"/>
    <mergeCell ref="I33:I34"/>
    <mergeCell ref="AE33:AF33"/>
    <mergeCell ref="B34:C34"/>
    <mergeCell ref="N34:O34"/>
    <mergeCell ref="AE30:AF30"/>
    <mergeCell ref="B31:B32"/>
    <mergeCell ref="C31:C32"/>
    <mergeCell ref="H31:I31"/>
    <mergeCell ref="AE31:AE32"/>
    <mergeCell ref="AF31:AF32"/>
    <mergeCell ref="H32:I32"/>
    <mergeCell ref="B27:B28"/>
    <mergeCell ref="C27:C28"/>
    <mergeCell ref="N27:N28"/>
    <mergeCell ref="O27:O28"/>
    <mergeCell ref="H29:H30"/>
    <mergeCell ref="I29:I30"/>
    <mergeCell ref="N29:O29"/>
    <mergeCell ref="B25:C25"/>
    <mergeCell ref="H25:H26"/>
    <mergeCell ref="I25:I26"/>
    <mergeCell ref="T25:U25"/>
    <mergeCell ref="B26:C26"/>
    <mergeCell ref="N26:O26"/>
    <mergeCell ref="T22:U22"/>
    <mergeCell ref="B23:B24"/>
    <mergeCell ref="C23:C24"/>
    <mergeCell ref="H23:I23"/>
    <mergeCell ref="T23:T24"/>
    <mergeCell ref="U23:U24"/>
    <mergeCell ref="H24:I24"/>
    <mergeCell ref="B19:B20"/>
    <mergeCell ref="C19:C20"/>
    <mergeCell ref="N19:N20"/>
    <mergeCell ref="O19:O20"/>
    <mergeCell ref="H20:I20"/>
    <mergeCell ref="H21:H22"/>
    <mergeCell ref="I21:I22"/>
    <mergeCell ref="B17:C17"/>
    <mergeCell ref="H17:H18"/>
    <mergeCell ref="I17:I18"/>
    <mergeCell ref="Z17:AA17"/>
    <mergeCell ref="B18:C18"/>
    <mergeCell ref="N18:O18"/>
    <mergeCell ref="Z14:AA14"/>
    <mergeCell ref="B15:B16"/>
    <mergeCell ref="C15:C16"/>
    <mergeCell ref="H15:I15"/>
    <mergeCell ref="Z15:Z16"/>
    <mergeCell ref="AA15:AA16"/>
    <mergeCell ref="H16:I16"/>
    <mergeCell ref="B11:B12"/>
    <mergeCell ref="C11:C12"/>
    <mergeCell ref="N11:N12"/>
    <mergeCell ref="O11:O12"/>
    <mergeCell ref="H13:H14"/>
    <mergeCell ref="I13:I14"/>
    <mergeCell ref="N13:O13"/>
    <mergeCell ref="H8:I8"/>
    <mergeCell ref="B9:C9"/>
    <mergeCell ref="H9:H10"/>
    <mergeCell ref="I9:I10"/>
    <mergeCell ref="T9:U9"/>
    <mergeCell ref="B10:C10"/>
    <mergeCell ref="N10:O10"/>
    <mergeCell ref="AC3:AE3"/>
    <mergeCell ref="H5:H6"/>
    <mergeCell ref="I5:I6"/>
    <mergeCell ref="N5:O5"/>
    <mergeCell ref="T6:U6"/>
    <mergeCell ref="B7:B8"/>
    <mergeCell ref="C7:C8"/>
    <mergeCell ref="H7:I7"/>
    <mergeCell ref="T7:T8"/>
    <mergeCell ref="U7:U8"/>
    <mergeCell ref="H1:H2"/>
    <mergeCell ref="I1:I2"/>
    <mergeCell ref="AC1:AE1"/>
    <mergeCell ref="B2:C2"/>
    <mergeCell ref="AC2:AE2"/>
    <mergeCell ref="B3:B4"/>
    <mergeCell ref="C3:C4"/>
    <mergeCell ref="H3:I3"/>
    <mergeCell ref="N3:N4"/>
    <mergeCell ref="O3:O4"/>
    <mergeCell ref="N2:O2"/>
  </mergeCells>
  <pageMargins left="0.25" right="0.25" top="0.45" bottom="0.5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ENTRY LIST 4th RACE2021</vt:lpstr>
      <vt:lpstr>QUALIFYING RUNS 2</vt:lpstr>
      <vt:lpstr>PRO</vt:lpstr>
      <vt:lpstr>SEMI-PRO 24</vt:lpstr>
      <vt:lpstr>RESULTS 3rd RACE</vt:lpstr>
      <vt:lpstr>ΚΑΤΑΤΑΞΗ </vt:lpstr>
      <vt:lpstr>SEMI-PRO 1 </vt:lpstr>
      <vt:lpstr>'ENTRY LIST 4th RACE2021'!Print_Area</vt:lpstr>
      <vt:lpstr>PRO!Print_Area</vt:lpstr>
      <vt:lpstr>'QUALIFYING RUNS 2'!Print_Area</vt:lpstr>
      <vt:lpstr>'RESULTS 3rd RACE'!Print_Area</vt:lpstr>
      <vt:lpstr>'SEMI-PRO 1 '!Print_Area</vt:lpstr>
      <vt:lpstr>'SEMI-PRO 24'!Print_Area</vt:lpstr>
      <vt:lpstr>'ΚΑΤΑΤΑΞΗ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</cp:lastModifiedBy>
  <cp:lastPrinted>2021-12-05T17:09:39Z</cp:lastPrinted>
  <dcterms:created xsi:type="dcterms:W3CDTF">2013-04-25T08:53:34Z</dcterms:created>
  <dcterms:modified xsi:type="dcterms:W3CDTF">2021-12-05T18:17:58Z</dcterms:modified>
</cp:coreProperties>
</file>